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16" windowWidth="9720" windowHeight="6135" tabRatio="818" activeTab="1"/>
  </bookViews>
  <sheets>
    <sheet name="INSTRUÇÕES" sheetId="1" r:id="rId1"/>
    <sheet name="Controle Anual_Gastos" sheetId="2" r:id="rId2"/>
    <sheet name="Gráficos" sheetId="3" r:id="rId3"/>
  </sheets>
  <definedNames>
    <definedName name="_xlnm.Print_Area" localSheetId="1">'Controle Anual_Gastos'!$A$1:$O$114</definedName>
    <definedName name="_xlnm.Print_Area" localSheetId="2">'Gráficos'!$A$1:$S$94</definedName>
    <definedName name="_xlnm.Print_Area" localSheetId="0">'INSTRUÇÕES'!$A$1:$K$26</definedName>
    <definedName name="DAYINDX">#REF!</definedName>
  </definedNames>
  <calcPr fullCalcOnLoad="1"/>
</workbook>
</file>

<file path=xl/sharedStrings.xml><?xml version="1.0" encoding="utf-8"?>
<sst xmlns="http://schemas.openxmlformats.org/spreadsheetml/2006/main" count="117" uniqueCount="96">
  <si>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</si>
  <si>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</si>
  <si>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</si>
  <si>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</si>
  <si>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</si>
  <si>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</si>
  <si>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</si>
  <si>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</si>
  <si>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</si>
  <si>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</si>
  <si>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</si>
  <si>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</si>
  <si>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</si>
  <si>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Outros</t>
  </si>
  <si>
    <t>HABITAÇÃO</t>
  </si>
  <si>
    <t>Condomínio</t>
  </si>
  <si>
    <t>TV por Assinatura</t>
  </si>
  <si>
    <t>Empregada</t>
  </si>
  <si>
    <t>Reformas/Consertos</t>
  </si>
  <si>
    <t>SAÚDE</t>
  </si>
  <si>
    <t>Plano de Saúde</t>
  </si>
  <si>
    <t>Dentista</t>
  </si>
  <si>
    <t>Medicamentos</t>
  </si>
  <si>
    <t>TRANSPORTE</t>
  </si>
  <si>
    <t>Táxi</t>
  </si>
  <si>
    <t>Lavagens</t>
  </si>
  <si>
    <t>IPVA</t>
  </si>
  <si>
    <t>Mecânico</t>
  </si>
  <si>
    <t>Multas</t>
  </si>
  <si>
    <t>DESPESAS PESSOAIS</t>
  </si>
  <si>
    <t>Higiene Pessoal</t>
  </si>
  <si>
    <t>Cosméticos</t>
  </si>
  <si>
    <t>Cabeleireiro</t>
  </si>
  <si>
    <t>Vestuário</t>
  </si>
  <si>
    <t>Lavanderia</t>
  </si>
  <si>
    <t>Academia</t>
  </si>
  <si>
    <t>LAZER</t>
  </si>
  <si>
    <t>Restaurantes</t>
  </si>
  <si>
    <t>Cafés/Bares/Boates</t>
  </si>
  <si>
    <t>Locadora de Vídeo</t>
  </si>
  <si>
    <t>CDs, Fitas, acessórios</t>
  </si>
  <si>
    <t>Hotéis</t>
  </si>
  <si>
    <t>MasterCard</t>
  </si>
  <si>
    <t>Visa</t>
  </si>
  <si>
    <t>American Express</t>
  </si>
  <si>
    <t>Escola/Faculdade</t>
  </si>
  <si>
    <t>Cursos Extras</t>
  </si>
  <si>
    <t>Mesada</t>
  </si>
  <si>
    <t>RENDA FAMILIAR</t>
  </si>
  <si>
    <t>Salários</t>
  </si>
  <si>
    <t>Material escolar</t>
  </si>
  <si>
    <t>Passeios/Férias</t>
  </si>
  <si>
    <t>Esportes/Uniformes</t>
  </si>
  <si>
    <t>RESUMO PARA O GRÁFICO</t>
  </si>
  <si>
    <t>TOTAIS</t>
  </si>
  <si>
    <t>Luz</t>
  </si>
  <si>
    <t>Telefones</t>
  </si>
  <si>
    <t>Livraria/Jornal</t>
  </si>
  <si>
    <t>Médico / Psicologa</t>
  </si>
  <si>
    <t/>
  </si>
  <si>
    <t>GRÁFICOS</t>
  </si>
  <si>
    <t>Programa de Educação Financeira</t>
  </si>
  <si>
    <t>Instruções para o uso da Planilha:</t>
  </si>
  <si>
    <t>Aposent./pensão</t>
  </si>
  <si>
    <t>DESPESAS</t>
  </si>
  <si>
    <t>Aluguel/Prestação de Financ. imóvel</t>
  </si>
  <si>
    <t>Seguro do imóvel</t>
  </si>
  <si>
    <t>Gás</t>
  </si>
  <si>
    <t>Ônibus/Metrô/Trem</t>
  </si>
  <si>
    <t>Prest. Automóvel</t>
  </si>
  <si>
    <t>Seguro do carro</t>
  </si>
  <si>
    <t>IPTU / TX DE INCÊNDIO</t>
  </si>
  <si>
    <t xml:space="preserve">Outros </t>
  </si>
  <si>
    <t>EDUCAÇÃO</t>
  </si>
  <si>
    <r>
      <rPr>
        <b/>
        <sz val="10"/>
        <rFont val="Arial"/>
        <family val="2"/>
      </rPr>
      <t>Altere</t>
    </r>
    <r>
      <rPr>
        <sz val="10"/>
        <rFont val="Arial"/>
        <family val="2"/>
      </rPr>
      <t xml:space="preserve"> -  havendo algum item que não se enquadre nos seu orçamento você poderá susbtituí-lo por outro, desde que o novo item pertença a mesma categoria.</t>
    </r>
  </si>
  <si>
    <r>
      <rPr>
        <b/>
        <sz val="10"/>
        <rFont val="Arial"/>
        <family val="2"/>
      </rPr>
      <t>Inclua</t>
    </r>
    <r>
      <rPr>
        <sz val="10"/>
        <rFont val="Arial"/>
        <family val="2"/>
      </rPr>
      <t xml:space="preserve"> -  caso precise registrar algum item que não exista na planilha, faça-o antes da categoria outros. Pois dessa forma, o item incluído será automaticamente considerado no totalizador da categoria.</t>
    </r>
  </si>
  <si>
    <r>
      <t xml:space="preserve">Exclua - </t>
    </r>
    <r>
      <rPr>
        <sz val="10"/>
        <rFont val="Arial"/>
        <family val="2"/>
      </rPr>
      <t xml:space="preserve"> se algum item da planilha não se aplica a seus gastos, você poderá excluí-lo ou mantê-lo com o valor zerado. Optando pela exclusão, marque a linha toda na planilha e delete-a. Assim, as fórmula serão ajustadas automaticamente.</t>
    </r>
  </si>
  <si>
    <r>
      <rPr>
        <b/>
        <sz val="10"/>
        <rFont val="Arial"/>
        <family val="2"/>
      </rPr>
      <t>Uso do item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"Outros"</t>
    </r>
    <r>
      <rPr>
        <sz val="10"/>
        <rFont val="Arial"/>
        <family val="2"/>
      </rPr>
      <t xml:space="preserve">  -  utilize esse item para registrar despesas eventuais que não se enquadre nos demais itens e não se repetem obrigatoriamente no período seguinte</t>
    </r>
  </si>
  <si>
    <t>INVESTIMENTOS</t>
  </si>
  <si>
    <t>Rentabilidade (+)</t>
  </si>
  <si>
    <t>Aplicações</t>
  </si>
  <si>
    <t>Saques (-)</t>
  </si>
  <si>
    <t>Recebimentos de Aluguel</t>
  </si>
  <si>
    <t>Banco IBI</t>
  </si>
  <si>
    <t>Saldo anterior</t>
  </si>
  <si>
    <t>Investimentos (+)</t>
  </si>
  <si>
    <t>Despesas (-)</t>
  </si>
  <si>
    <t>Receitas (+)</t>
  </si>
  <si>
    <t>Saldo Final</t>
  </si>
  <si>
    <t>Saldo mês</t>
  </si>
  <si>
    <t>Saldo inicial</t>
  </si>
  <si>
    <t>Poupança</t>
  </si>
  <si>
    <t>Fundos de Investimentos</t>
  </si>
  <si>
    <t>POUPANCA/APLICAÇÕES</t>
  </si>
  <si>
    <t>EMPRÉSTIMOS/CARTÕES  DE CRÉDITO</t>
  </si>
  <si>
    <r>
      <rPr>
        <b/>
        <sz val="10"/>
        <rFont val="Arial"/>
        <family val="2"/>
      </rPr>
      <t>Agrupar ou expandir categorias</t>
    </r>
    <r>
      <rPr>
        <sz val="10"/>
        <rFont val="Arial"/>
        <family val="2"/>
      </rPr>
      <t xml:space="preserve">  -  utilize os comando localizados na guia à esquerda da planilha para agrupar ou expandir a estrutura de cntas de cada categoria.</t>
    </r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</si>
</sst>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_(* #,##0.00_);[Red]_(* \(#,##0.00\);_(* &quot;-&quot;??_);_(@_)"/>
    <numFmt numFmtId="191" formatCode="#,##0.0"/>
    <numFmt numFmtId="192" formatCode="000\ 000.0"/>
    <numFmt numFmtId="193" formatCode="_(&quot;R$&quot;\ * #,##0.000_);_(&quot;R$&quot;\ * \(#,##0.000\);_(&quot;R$&quot;\ * &quot;-&quot;??_);_(@_)"/>
    <numFmt numFmtId="194" formatCode="mm/dd/yy_)"/>
    <numFmt numFmtId="195" formatCode="General_)"/>
    <numFmt numFmtId="196" formatCode="0_)"/>
    <numFmt numFmtId="197" formatCode="[hh]:mm;[Red]&quot;—&quot;;&quot;—&quot;"/>
    <numFmt numFmtId="198" formatCode="[hh]:mm;[Red]&quot;×&quot;;&quot;—&quot;"/>
    <numFmt numFmtId="199" formatCode="[&gt;0.02]0.0%;"/>
    <numFmt numFmtId="200" formatCode="0.0%"/>
    <numFmt numFmtId="201" formatCode="0_);\(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16]dddd\,\ d&quot; de &quot;mmmm&quot; de &quot;yyyy"/>
    <numFmt numFmtId="207" formatCode="0.0"/>
    <numFmt numFmtId="208" formatCode="&quot;R$&quot;\ #,##0.00"/>
    <numFmt numFmtId="209" formatCode="_(* #.##000_);[Red]_(* \(#.##000\);_(* &quot;-&quot;??_);_(@_)"/>
    <numFmt numFmtId="210" formatCode="[$-409]dddd\,\ mmmm\ dd\,\ yyyy"/>
    <numFmt numFmtId="211" formatCode="[$-409]h:mm:ss\ AM/PM"/>
    <numFmt numFmtId="212" formatCode="&quot;Sim&quot;;&quot;Sim&quot;;&quot;Não&quot;"/>
    <numFmt numFmtId="213" formatCode="&quot;Verdadeiro&quot;;&quot;Verdadeiro&quot;;&quot;Falso&quot;"/>
    <numFmt numFmtId="214" formatCode="&quot;Ativar&quot;;&quot;Ativar&quot;;&quot;Desativar&quot;"/>
  </numFmts>
  <fonts count="8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0"/>
      <color indexed="12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24"/>
      <name val="Arial"/>
      <family val="2"/>
    </font>
    <font>
      <sz val="24"/>
      <name val="Calibri"/>
      <family val="2"/>
    </font>
    <font>
      <sz val="20"/>
      <name val="Arial"/>
      <family val="2"/>
    </font>
    <font>
      <sz val="7.5"/>
      <color indexed="8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Trebuchet MS"/>
      <family val="2"/>
    </font>
    <font>
      <sz val="10"/>
      <color indexed="8"/>
      <name val="Arial"/>
      <family val="2"/>
    </font>
    <font>
      <b/>
      <sz val="10"/>
      <color indexed="63"/>
      <name val="Trebuchet MS"/>
      <family val="2"/>
    </font>
    <font>
      <sz val="10"/>
      <color indexed="63"/>
      <name val="Arial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b/>
      <sz val="24"/>
      <color indexed="9"/>
      <name val="Trebuchet MS"/>
      <family val="2"/>
    </font>
    <font>
      <b/>
      <sz val="10"/>
      <color indexed="9"/>
      <name val="Trebuchet MS"/>
      <family val="2"/>
    </font>
    <font>
      <b/>
      <sz val="11"/>
      <color indexed="9"/>
      <name val="Trebuchet MS"/>
      <family val="2"/>
    </font>
    <font>
      <b/>
      <sz val="10"/>
      <color indexed="9"/>
      <name val="Arial"/>
      <family val="2"/>
    </font>
    <font>
      <sz val="10"/>
      <color indexed="9"/>
      <name val="Trebuchet MS"/>
      <family val="2"/>
    </font>
    <font>
      <sz val="14"/>
      <color indexed="8"/>
      <name val="Calibri"/>
      <family val="0"/>
    </font>
    <font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 tint="0.24998000264167786"/>
      <name val="Trebuchet MS"/>
      <family val="2"/>
    </font>
    <font>
      <sz val="10"/>
      <color theme="1" tint="0.04998999834060669"/>
      <name val="Arial"/>
      <family val="2"/>
    </font>
    <font>
      <b/>
      <sz val="10"/>
      <color theme="1" tint="0.24998000264167786"/>
      <name val="Trebuchet MS"/>
      <family val="2"/>
    </font>
    <font>
      <sz val="10"/>
      <color theme="1" tint="0.24998000264167786"/>
      <name val="Arial"/>
      <family val="2"/>
    </font>
    <font>
      <b/>
      <sz val="10"/>
      <color theme="1" tint="0.04998999834060669"/>
      <name val="Trebuchet MS"/>
      <family val="2"/>
    </font>
    <font>
      <sz val="10"/>
      <color theme="1" tint="0.04998999834060669"/>
      <name val="Trebuchet MS"/>
      <family val="2"/>
    </font>
    <font>
      <b/>
      <sz val="10"/>
      <color theme="1"/>
      <name val="Trebuchet MS"/>
      <family val="2"/>
    </font>
    <font>
      <b/>
      <sz val="24"/>
      <color theme="0"/>
      <name val="Trebuchet MS"/>
      <family val="2"/>
    </font>
    <font>
      <b/>
      <sz val="10"/>
      <color theme="0"/>
      <name val="Trebuchet MS"/>
      <family val="2"/>
    </font>
    <font>
      <b/>
      <sz val="11"/>
      <color theme="0"/>
      <name val="Trebuchet MS"/>
      <family val="2"/>
    </font>
    <font>
      <b/>
      <sz val="10"/>
      <color theme="0"/>
      <name val="Arial"/>
      <family val="2"/>
    </font>
    <font>
      <sz val="10"/>
      <color theme="0"/>
      <name val="Trebuchet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 style="thin"/>
      <top style="thin"/>
      <bottom style="thin">
        <color theme="1" tint="0.04998999834060669"/>
      </bottom>
    </border>
    <border>
      <left style="thin"/>
      <right style="thin"/>
      <top style="thin">
        <color theme="1" tint="0.04998999834060669"/>
      </top>
      <bottom style="thin">
        <color theme="1" tint="0.04998999834060669"/>
      </bottom>
    </border>
    <border>
      <left style="thin"/>
      <right style="thin"/>
      <top style="thin">
        <color theme="1" tint="0.04998999834060669"/>
      </top>
      <bottom style="thin"/>
    </border>
    <border>
      <left>
        <color indexed="63"/>
      </left>
      <right style="thin">
        <color theme="1" tint="0.04998999834060669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theme="1"/>
      </bottom>
    </border>
    <border>
      <left style="thin"/>
      <right style="thin"/>
      <top>
        <color indexed="63"/>
      </top>
      <bottom style="thin">
        <color theme="1" tint="0.04998999834060669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1499900072813034"/>
      </left>
      <right style="medium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1499900072813034"/>
      </right>
      <top>
        <color indexed="63"/>
      </top>
      <bottom>
        <color indexed="63"/>
      </bottom>
    </border>
    <border>
      <left style="medium">
        <color theme="0" tint="-0.1499900072813034"/>
      </left>
      <right>
        <color indexed="63"/>
      </right>
      <top style="medium">
        <color theme="0" tint="-0.1499900072813034"/>
      </top>
      <bottom style="medium">
        <color theme="0" tint="-0.1499900072813034"/>
      </bottom>
    </border>
    <border>
      <left>
        <color indexed="63"/>
      </left>
      <right style="medium">
        <color theme="0" tint="-0.1499900072813034"/>
      </right>
      <top style="medium">
        <color theme="0" tint="-0.1499900072813034"/>
      </top>
      <bottom style="medium">
        <color theme="0" tint="-0.1499900072813034"/>
      </bottom>
    </border>
    <border>
      <left style="medium">
        <color theme="0" tint="-0.1499900072813034"/>
      </left>
      <right style="medium">
        <color theme="0" tint="-0.1499900072813034"/>
      </right>
      <top style="medium">
        <color theme="0" tint="-0.1499900072813034"/>
      </top>
      <bottom style="medium">
        <color theme="0" tint="-0.149990007281303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71" fontId="0" fillId="0" borderId="0" xfId="0" applyNumberFormat="1" applyBorder="1" applyAlignment="1">
      <alignment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9" fillId="0" borderId="0" xfId="0" applyFont="1" applyAlignment="1">
      <alignment/>
    </xf>
    <xf numFmtId="0" fontId="7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71" fillId="33" borderId="0" xfId="0" applyFont="1" applyFill="1" applyBorder="1" applyAlignment="1">
      <alignment vertical="center"/>
    </xf>
    <xf numFmtId="0" fontId="70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6" borderId="10" xfId="1" applyFont="1" applyFill="1" applyBorder="1" applyAlignment="1">
      <alignment/>
    </xf>
    <xf numFmtId="0" fontId="10" fillId="36" borderId="11" xfId="1" applyFont="1" applyFill="1" applyBorder="1" applyAlignment="1" applyProtection="1">
      <alignment horizontal="left" vertical="center"/>
      <protection locked="0"/>
    </xf>
    <xf numFmtId="171" fontId="8" fillId="36" borderId="11" xfId="1" applyNumberFormat="1" applyFont="1" applyFill="1" applyBorder="1" applyAlignment="1">
      <alignment horizontal="left" vertical="center"/>
    </xf>
    <xf numFmtId="0" fontId="70" fillId="0" borderId="0" xfId="0" applyFont="1" applyBorder="1" applyAlignment="1" applyProtection="1">
      <alignment vertical="center"/>
      <protection locked="0"/>
    </xf>
    <xf numFmtId="171" fontId="68" fillId="0" borderId="0" xfId="0" applyNumberFormat="1" applyFont="1" applyBorder="1" applyAlignment="1" applyProtection="1">
      <alignment vertical="center"/>
      <protection locked="0"/>
    </xf>
    <xf numFmtId="0" fontId="0" fillId="33" borderId="10" xfId="0" applyFill="1" applyBorder="1" applyAlignment="1">
      <alignment/>
    </xf>
    <xf numFmtId="0" fontId="70" fillId="0" borderId="11" xfId="0" applyFont="1" applyBorder="1" applyAlignment="1" applyProtection="1">
      <alignment vertical="center"/>
      <protection locked="0"/>
    </xf>
    <xf numFmtId="171" fontId="68" fillId="0" borderId="11" xfId="0" applyNumberFormat="1" applyFont="1" applyBorder="1" applyAlignment="1" applyProtection="1">
      <alignment vertical="center"/>
      <protection locked="0"/>
    </xf>
    <xf numFmtId="0" fontId="68" fillId="33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/>
    </xf>
    <xf numFmtId="0" fontId="72" fillId="36" borderId="11" xfId="1" applyFont="1" applyFill="1" applyBorder="1" applyAlignment="1">
      <alignment vertical="center"/>
    </xf>
    <xf numFmtId="171" fontId="73" fillId="36" borderId="11" xfId="1" applyNumberFormat="1" applyFont="1" applyFill="1" applyBorder="1" applyAlignment="1">
      <alignment vertical="center"/>
    </xf>
    <xf numFmtId="0" fontId="70" fillId="33" borderId="0" xfId="0" applyFont="1" applyFill="1" applyBorder="1" applyAlignment="1" applyProtection="1">
      <alignment vertical="center"/>
      <protection locked="0"/>
    </xf>
    <xf numFmtId="171" fontId="68" fillId="33" borderId="0" xfId="0" applyNumberFormat="1" applyFont="1" applyFill="1" applyBorder="1" applyAlignment="1" applyProtection="1">
      <alignment vertical="center"/>
      <protection locked="0"/>
    </xf>
    <xf numFmtId="0" fontId="70" fillId="33" borderId="11" xfId="0" applyFont="1" applyFill="1" applyBorder="1" applyAlignment="1" applyProtection="1">
      <alignment vertical="center"/>
      <protection locked="0"/>
    </xf>
    <xf numFmtId="171" fontId="68" fillId="33" borderId="11" xfId="0" applyNumberFormat="1" applyFont="1" applyFill="1" applyBorder="1" applyAlignment="1" applyProtection="1">
      <alignment vertical="center"/>
      <protection locked="0"/>
    </xf>
    <xf numFmtId="0" fontId="70" fillId="33" borderId="10" xfId="0" applyFont="1" applyFill="1" applyBorder="1" applyAlignment="1">
      <alignment vertical="center"/>
    </xf>
    <xf numFmtId="0" fontId="10" fillId="36" borderId="10" xfId="1" applyFont="1" applyFill="1" applyBorder="1" applyAlignment="1">
      <alignment vertical="center"/>
    </xf>
    <xf numFmtId="0" fontId="10" fillId="36" borderId="11" xfId="1" applyFont="1" applyFill="1" applyBorder="1" applyAlignment="1">
      <alignment vertical="center"/>
    </xf>
    <xf numFmtId="171" fontId="8" fillId="36" borderId="11" xfId="1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68" fillId="33" borderId="10" xfId="0" applyFont="1" applyFill="1" applyBorder="1" applyAlignment="1">
      <alignment/>
    </xf>
    <xf numFmtId="0" fontId="1" fillId="36" borderId="10" xfId="1" applyFill="1" applyBorder="1" applyAlignment="1">
      <alignment/>
    </xf>
    <xf numFmtId="0" fontId="9" fillId="36" borderId="10" xfId="0" applyFont="1" applyFill="1" applyBorder="1" applyAlignment="1">
      <alignment vertical="center"/>
    </xf>
    <xf numFmtId="0" fontId="0" fillId="0" borderId="0" xfId="0" applyFill="1" applyBorder="1" applyAlignment="1" applyProtection="1">
      <alignment/>
      <protection locked="0"/>
    </xf>
    <xf numFmtId="171" fontId="0" fillId="0" borderId="0" xfId="0" applyNumberFormat="1" applyFill="1" applyBorder="1" applyAlignment="1">
      <alignment/>
    </xf>
    <xf numFmtId="0" fontId="0" fillId="36" borderId="12" xfId="0" applyFill="1" applyBorder="1" applyAlignment="1">
      <alignment/>
    </xf>
    <xf numFmtId="0" fontId="71" fillId="33" borderId="13" xfId="0" applyFont="1" applyFill="1" applyBorder="1" applyAlignment="1">
      <alignment/>
    </xf>
    <xf numFmtId="171" fontId="10" fillId="36" borderId="14" xfId="1" applyNumberFormat="1" applyFont="1" applyFill="1" applyBorder="1" applyAlignment="1">
      <alignment vertical="center"/>
    </xf>
    <xf numFmtId="0" fontId="71" fillId="33" borderId="10" xfId="0" applyFont="1" applyFill="1" applyBorder="1" applyAlignment="1">
      <alignment/>
    </xf>
    <xf numFmtId="0" fontId="70" fillId="33" borderId="11" xfId="0" applyFont="1" applyFill="1" applyBorder="1" applyAlignment="1" applyProtection="1">
      <alignment/>
      <protection locked="0"/>
    </xf>
    <xf numFmtId="171" fontId="68" fillId="33" borderId="11" xfId="0" applyNumberFormat="1" applyFont="1" applyFill="1" applyBorder="1" applyAlignment="1" applyProtection="1">
      <alignment/>
      <protection locked="0"/>
    </xf>
    <xf numFmtId="171" fontId="68" fillId="33" borderId="0" xfId="0" applyNumberFormat="1" applyFont="1" applyFill="1" applyBorder="1" applyAlignment="1" applyProtection="1">
      <alignment/>
      <protection locked="0"/>
    </xf>
    <xf numFmtId="0" fontId="0" fillId="36" borderId="10" xfId="0" applyFill="1" applyBorder="1" applyAlignment="1">
      <alignment/>
    </xf>
    <xf numFmtId="0" fontId="1" fillId="36" borderId="11" xfId="1" applyFont="1" applyFill="1" applyBorder="1" applyAlignment="1">
      <alignment vertical="center"/>
    </xf>
    <xf numFmtId="171" fontId="1" fillId="36" borderId="11" xfId="1" applyNumberFormat="1" applyFill="1" applyBorder="1" applyAlignment="1">
      <alignment vertical="center"/>
    </xf>
    <xf numFmtId="171" fontId="70" fillId="36" borderId="15" xfId="0" applyNumberFormat="1" applyFont="1" applyFill="1" applyBorder="1" applyAlignment="1">
      <alignment vertical="center"/>
    </xf>
    <xf numFmtId="171" fontId="70" fillId="36" borderId="16" xfId="0" applyNumberFormat="1" applyFont="1" applyFill="1" applyBorder="1" applyAlignment="1">
      <alignment vertical="center"/>
    </xf>
    <xf numFmtId="171" fontId="70" fillId="36" borderId="17" xfId="0" applyNumberFormat="1" applyFont="1" applyFill="1" applyBorder="1" applyAlignment="1">
      <alignment vertical="center"/>
    </xf>
    <xf numFmtId="171" fontId="0" fillId="0" borderId="18" xfId="0" applyNumberFormat="1" applyBorder="1" applyAlignment="1">
      <alignment/>
    </xf>
    <xf numFmtId="171" fontId="10" fillId="37" borderId="15" xfId="1" applyNumberFormat="1" applyFont="1" applyFill="1" applyBorder="1" applyAlignment="1">
      <alignment vertical="center"/>
    </xf>
    <xf numFmtId="171" fontId="74" fillId="37" borderId="19" xfId="1" applyNumberFormat="1" applyFont="1" applyFill="1" applyBorder="1" applyAlignment="1">
      <alignment horizontal="left" vertical="center"/>
    </xf>
    <xf numFmtId="171" fontId="70" fillId="36" borderId="20" xfId="0" applyNumberFormat="1" applyFont="1" applyFill="1" applyBorder="1" applyAlignment="1">
      <alignment vertical="center"/>
    </xf>
    <xf numFmtId="0" fontId="75" fillId="38" borderId="0" xfId="0" applyFont="1" applyFill="1" applyBorder="1" applyAlignment="1">
      <alignment vertical="center"/>
    </xf>
    <xf numFmtId="0" fontId="75" fillId="38" borderId="21" xfId="0" applyFont="1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76" fillId="38" borderId="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13" fillId="33" borderId="22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Border="1" applyAlignment="1">
      <alignment vertical="center"/>
    </xf>
    <xf numFmtId="0" fontId="1" fillId="38" borderId="23" xfId="0" applyFont="1" applyFill="1" applyBorder="1" applyAlignment="1">
      <alignment horizontal="center" vertical="center"/>
    </xf>
    <xf numFmtId="0" fontId="1" fillId="38" borderId="24" xfId="0" applyFont="1" applyFill="1" applyBorder="1" applyAlignment="1" applyProtection="1">
      <alignment horizontal="center" vertical="center"/>
      <protection locked="0"/>
    </xf>
    <xf numFmtId="0" fontId="76" fillId="38" borderId="24" xfId="0" applyFont="1" applyFill="1" applyBorder="1" applyAlignment="1">
      <alignment horizontal="center" vertical="center"/>
    </xf>
    <xf numFmtId="0" fontId="77" fillId="39" borderId="25" xfId="0" applyFont="1" applyFill="1" applyBorder="1" applyAlignment="1">
      <alignment horizontal="center" vertical="center"/>
    </xf>
    <xf numFmtId="0" fontId="1" fillId="38" borderId="26" xfId="0" applyFont="1" applyFill="1" applyBorder="1" applyAlignment="1">
      <alignment horizontal="center" vertical="center"/>
    </xf>
    <xf numFmtId="0" fontId="1" fillId="38" borderId="22" xfId="0" applyFont="1" applyFill="1" applyBorder="1" applyAlignment="1" applyProtection="1">
      <alignment horizontal="center" vertical="center"/>
      <protection locked="0"/>
    </xf>
    <xf numFmtId="0" fontId="4" fillId="38" borderId="22" xfId="0" applyFont="1" applyFill="1" applyBorder="1" applyAlignment="1">
      <alignment horizontal="center" vertical="center"/>
    </xf>
    <xf numFmtId="0" fontId="78" fillId="39" borderId="27" xfId="0" applyFont="1" applyFill="1" applyBorder="1" applyAlignment="1">
      <alignment horizontal="center" vertical="center"/>
    </xf>
    <xf numFmtId="0" fontId="0" fillId="38" borderId="28" xfId="0" applyFill="1" applyBorder="1" applyAlignment="1">
      <alignment horizontal="left"/>
    </xf>
    <xf numFmtId="0" fontId="76" fillId="38" borderId="29" xfId="0" applyFont="1" applyFill="1" applyBorder="1" applyAlignment="1">
      <alignment horizontal="center" vertical="center"/>
    </xf>
    <xf numFmtId="0" fontId="76" fillId="39" borderId="30" xfId="0" applyFont="1" applyFill="1" applyBorder="1" applyAlignment="1">
      <alignment horizontal="center" vertical="center"/>
    </xf>
    <xf numFmtId="0" fontId="76" fillId="39" borderId="29" xfId="0" applyFont="1" applyFill="1" applyBorder="1" applyAlignment="1">
      <alignment horizontal="center" vertical="center"/>
    </xf>
    <xf numFmtId="0" fontId="76" fillId="39" borderId="31" xfId="0" applyFont="1" applyFill="1" applyBorder="1" applyAlignment="1" applyProtection="1">
      <alignment horizontal="left" vertical="center"/>
      <protection locked="0"/>
    </xf>
    <xf numFmtId="0" fontId="76" fillId="39" borderId="32" xfId="0" applyFont="1" applyFill="1" applyBorder="1" applyAlignment="1">
      <alignment vertical="center"/>
    </xf>
    <xf numFmtId="0" fontId="76" fillId="39" borderId="33" xfId="0" applyFont="1" applyFill="1" applyBorder="1" applyAlignment="1" applyProtection="1">
      <alignment horizontal="left" vertical="center"/>
      <protection locked="0"/>
    </xf>
    <xf numFmtId="190" fontId="79" fillId="40" borderId="32" xfId="0" applyNumberFormat="1" applyFont="1" applyFill="1" applyBorder="1" applyAlignment="1">
      <alignment vertical="center"/>
    </xf>
    <xf numFmtId="190" fontId="76" fillId="19" borderId="34" xfId="0" applyNumberFormat="1" applyFont="1" applyFill="1" applyBorder="1" applyAlignment="1">
      <alignment vertical="center"/>
    </xf>
    <xf numFmtId="0" fontId="8" fillId="39" borderId="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71" fontId="70" fillId="36" borderId="35" xfId="0" applyNumberFormat="1" applyFont="1" applyFill="1" applyBorder="1" applyAlignment="1">
      <alignment vertical="center"/>
    </xf>
    <xf numFmtId="0" fontId="1" fillId="33" borderId="0" xfId="1" applyFont="1" applyFill="1" applyBorder="1" applyAlignment="1">
      <alignment/>
    </xf>
    <xf numFmtId="0" fontId="10" fillId="33" borderId="0" xfId="1" applyFont="1" applyFill="1" applyBorder="1" applyAlignment="1" applyProtection="1">
      <alignment horizontal="left" vertical="center"/>
      <protection locked="0"/>
    </xf>
    <xf numFmtId="171" fontId="8" fillId="33" borderId="0" xfId="1" applyNumberFormat="1" applyFont="1" applyFill="1" applyBorder="1" applyAlignment="1">
      <alignment horizontal="left" vertical="center"/>
    </xf>
    <xf numFmtId="171" fontId="74" fillId="33" borderId="0" xfId="1" applyNumberFormat="1" applyFont="1" applyFill="1" applyBorder="1" applyAlignment="1">
      <alignment horizontal="left" vertical="center"/>
    </xf>
    <xf numFmtId="171" fontId="68" fillId="0" borderId="14" xfId="0" applyNumberFormat="1" applyFont="1" applyBorder="1" applyAlignment="1" applyProtection="1">
      <alignment vertical="center"/>
      <protection locked="0"/>
    </xf>
    <xf numFmtId="0" fontId="68" fillId="33" borderId="12" xfId="0" applyFont="1" applyFill="1" applyBorder="1" applyAlignment="1">
      <alignment vertical="center"/>
    </xf>
    <xf numFmtId="0" fontId="70" fillId="0" borderId="14" xfId="0" applyFont="1" applyBorder="1" applyAlignment="1" applyProtection="1">
      <alignment vertical="center"/>
      <protection locked="0"/>
    </xf>
    <xf numFmtId="0" fontId="1" fillId="36" borderId="36" xfId="1" applyFont="1" applyFill="1" applyBorder="1" applyAlignment="1">
      <alignment/>
    </xf>
    <xf numFmtId="0" fontId="10" fillId="36" borderId="28" xfId="1" applyFont="1" applyFill="1" applyBorder="1" applyAlignment="1" applyProtection="1">
      <alignment horizontal="left" vertical="center"/>
      <protection locked="0"/>
    </xf>
    <xf numFmtId="171" fontId="74" fillId="36" borderId="28" xfId="1" applyNumberFormat="1" applyFont="1" applyFill="1" applyBorder="1" applyAlignment="1">
      <alignment horizontal="left" vertical="center"/>
    </xf>
    <xf numFmtId="171" fontId="70" fillId="36" borderId="37" xfId="0" applyNumberFormat="1" applyFont="1" applyFill="1" applyBorder="1" applyAlignment="1">
      <alignment vertical="center"/>
    </xf>
    <xf numFmtId="171" fontId="0" fillId="0" borderId="18" xfId="0" applyNumberFormat="1" applyFill="1" applyBorder="1" applyAlignment="1">
      <alignment/>
    </xf>
    <xf numFmtId="171" fontId="70" fillId="36" borderId="16" xfId="0" applyNumberFormat="1" applyFont="1" applyFill="1" applyBorder="1" applyAlignment="1">
      <alignment/>
    </xf>
    <xf numFmtId="0" fontId="71" fillId="0" borderId="18" xfId="0" applyFont="1" applyBorder="1" applyAlignment="1">
      <alignment/>
    </xf>
    <xf numFmtId="171" fontId="72" fillId="37" borderId="38" xfId="1" applyNumberFormat="1" applyFont="1" applyFill="1" applyBorder="1" applyAlignment="1">
      <alignment vertical="center"/>
    </xf>
    <xf numFmtId="171" fontId="68" fillId="19" borderId="0" xfId="0" applyNumberFormat="1" applyFont="1" applyFill="1" applyBorder="1" applyAlignment="1">
      <alignment/>
    </xf>
    <xf numFmtId="171" fontId="68" fillId="19" borderId="24" xfId="0" applyNumberFormat="1" applyFont="1" applyFill="1" applyBorder="1" applyAlignment="1">
      <alignment/>
    </xf>
    <xf numFmtId="0" fontId="8" fillId="19" borderId="0" xfId="0" applyFont="1" applyFill="1" applyAlignment="1">
      <alignment/>
    </xf>
    <xf numFmtId="0" fontId="70" fillId="33" borderId="12" xfId="0" applyFont="1" applyFill="1" applyBorder="1" applyAlignment="1">
      <alignment vertical="center"/>
    </xf>
    <xf numFmtId="0" fontId="70" fillId="33" borderId="14" xfId="0" applyFont="1" applyFill="1" applyBorder="1" applyAlignment="1" applyProtection="1">
      <alignment vertical="center"/>
      <protection locked="0"/>
    </xf>
    <xf numFmtId="171" fontId="68" fillId="33" borderId="14" xfId="0" applyNumberFormat="1" applyFont="1" applyFill="1" applyBorder="1" applyAlignment="1" applyProtection="1">
      <alignment vertical="center"/>
      <protection locked="0"/>
    </xf>
    <xf numFmtId="0" fontId="70" fillId="33" borderId="28" xfId="0" applyFont="1" applyFill="1" applyBorder="1" applyAlignment="1">
      <alignment vertical="center"/>
    </xf>
    <xf numFmtId="0" fontId="70" fillId="33" borderId="28" xfId="0" applyFont="1" applyFill="1" applyBorder="1" applyAlignment="1" applyProtection="1">
      <alignment vertical="center"/>
      <protection locked="0"/>
    </xf>
    <xf numFmtId="171" fontId="68" fillId="33" borderId="28" xfId="0" applyNumberFormat="1" applyFont="1" applyFill="1" applyBorder="1" applyAlignment="1" applyProtection="1">
      <alignment vertical="center"/>
      <protection locked="0"/>
    </xf>
    <xf numFmtId="171" fontId="68" fillId="33" borderId="39" xfId="0" applyNumberFormat="1" applyFont="1" applyFill="1" applyBorder="1" applyAlignment="1" applyProtection="1">
      <alignment vertical="center"/>
      <protection locked="0"/>
    </xf>
    <xf numFmtId="0" fontId="76" fillId="33" borderId="0" xfId="0" applyFont="1" applyFill="1" applyBorder="1" applyAlignment="1">
      <alignment vertical="center"/>
    </xf>
    <xf numFmtId="0" fontId="76" fillId="33" borderId="0" xfId="0" applyFont="1" applyFill="1" applyBorder="1" applyAlignment="1" applyProtection="1">
      <alignment horizontal="left" vertical="center"/>
      <protection locked="0"/>
    </xf>
    <xf numFmtId="190" fontId="79" fillId="33" borderId="0" xfId="0" applyNumberFormat="1" applyFont="1" applyFill="1" applyBorder="1" applyAlignment="1">
      <alignment vertical="center"/>
    </xf>
    <xf numFmtId="190" fontId="76" fillId="33" borderId="0" xfId="0" applyNumberFormat="1" applyFont="1" applyFill="1" applyBorder="1" applyAlignment="1">
      <alignment vertical="center"/>
    </xf>
    <xf numFmtId="0" fontId="68" fillId="33" borderId="40" xfId="0" applyFont="1" applyFill="1" applyBorder="1" applyAlignment="1" applyProtection="1">
      <alignment/>
      <protection locked="0"/>
    </xf>
    <xf numFmtId="0" fontId="68" fillId="33" borderId="22" xfId="0" applyFont="1" applyFill="1" applyBorder="1" applyAlignment="1">
      <alignment vertical="center"/>
    </xf>
    <xf numFmtId="0" fontId="70" fillId="33" borderId="22" xfId="0" applyFont="1" applyFill="1" applyBorder="1" applyAlignment="1" applyProtection="1">
      <alignment/>
      <protection locked="0"/>
    </xf>
    <xf numFmtId="171" fontId="68" fillId="0" borderId="22" xfId="0" applyNumberFormat="1" applyFont="1" applyBorder="1" applyAlignment="1" applyProtection="1">
      <alignment vertical="center"/>
      <protection locked="0"/>
    </xf>
    <xf numFmtId="0" fontId="0" fillId="33" borderId="22" xfId="0" applyFill="1" applyBorder="1" applyAlignment="1">
      <alignment/>
    </xf>
    <xf numFmtId="0" fontId="70" fillId="33" borderId="22" xfId="0" applyFont="1" applyFill="1" applyBorder="1" applyAlignment="1" applyProtection="1">
      <alignment vertical="center"/>
      <protection locked="0"/>
    </xf>
    <xf numFmtId="171" fontId="68" fillId="33" borderId="22" xfId="0" applyNumberFormat="1" applyFont="1" applyFill="1" applyBorder="1" applyAlignment="1" applyProtection="1">
      <alignment vertical="center"/>
      <protection locked="0"/>
    </xf>
    <xf numFmtId="171" fontId="70" fillId="36" borderId="38" xfId="0" applyNumberFormat="1" applyFont="1" applyFill="1" applyBorder="1" applyAlignment="1">
      <alignment vertical="center"/>
    </xf>
    <xf numFmtId="2" fontId="10" fillId="36" borderId="14" xfId="1" applyNumberFormat="1" applyFont="1" applyFill="1" applyBorder="1" applyAlignment="1">
      <alignment vertical="center" wrapText="1"/>
    </xf>
    <xf numFmtId="171" fontId="70" fillId="36" borderId="20" xfId="0" applyNumberFormat="1" applyFont="1" applyFill="1" applyBorder="1" applyAlignment="1">
      <alignment/>
    </xf>
    <xf numFmtId="0" fontId="71" fillId="33" borderId="41" xfId="0" applyFont="1" applyFill="1" applyBorder="1" applyAlignment="1">
      <alignment/>
    </xf>
    <xf numFmtId="171" fontId="68" fillId="33" borderId="22" xfId="0" applyNumberFormat="1" applyFont="1" applyFill="1" applyBorder="1" applyAlignment="1" applyProtection="1">
      <alignment/>
      <protection locked="0"/>
    </xf>
    <xf numFmtId="171" fontId="70" fillId="36" borderId="17" xfId="0" applyNumberFormat="1" applyFont="1" applyFill="1" applyBorder="1" applyAlignment="1">
      <alignment/>
    </xf>
    <xf numFmtId="171" fontId="68" fillId="0" borderId="40" xfId="0" applyNumberFormat="1" applyFont="1" applyBorder="1" applyAlignment="1" applyProtection="1">
      <alignment vertical="center"/>
      <protection locked="0"/>
    </xf>
    <xf numFmtId="0" fontId="1" fillId="36" borderId="11" xfId="1" applyFont="1" applyFill="1" applyBorder="1" applyAlignment="1">
      <alignment vertical="center"/>
    </xf>
    <xf numFmtId="0" fontId="70" fillId="33" borderId="22" xfId="0" applyFont="1" applyFill="1" applyBorder="1" applyAlignment="1">
      <alignment vertical="center"/>
    </xf>
    <xf numFmtId="171" fontId="74" fillId="36" borderId="38" xfId="1" applyNumberFormat="1" applyFont="1" applyFill="1" applyBorder="1" applyAlignment="1">
      <alignment horizontal="left" vertical="center"/>
    </xf>
    <xf numFmtId="171" fontId="70" fillId="33" borderId="0" xfId="0" applyNumberFormat="1" applyFont="1" applyFill="1" applyBorder="1" applyAlignment="1">
      <alignment vertical="center"/>
    </xf>
    <xf numFmtId="0" fontId="76" fillId="33" borderId="32" xfId="0" applyFont="1" applyFill="1" applyBorder="1" applyAlignment="1">
      <alignment vertical="center"/>
    </xf>
    <xf numFmtId="0" fontId="76" fillId="33" borderId="33" xfId="0" applyFont="1" applyFill="1" applyBorder="1" applyAlignment="1" applyProtection="1">
      <alignment horizontal="left" vertical="center"/>
      <protection locked="0"/>
    </xf>
    <xf numFmtId="190" fontId="79" fillId="33" borderId="32" xfId="0" applyNumberFormat="1" applyFont="1" applyFill="1" applyBorder="1" applyAlignment="1">
      <alignment vertical="center"/>
    </xf>
    <xf numFmtId="190" fontId="76" fillId="33" borderId="34" xfId="0" applyNumberFormat="1" applyFont="1" applyFill="1" applyBorder="1" applyAlignment="1">
      <alignment vertical="center"/>
    </xf>
    <xf numFmtId="0" fontId="14" fillId="33" borderId="22" xfId="0" applyFont="1" applyFill="1" applyBorder="1" applyAlignment="1">
      <alignment/>
    </xf>
    <xf numFmtId="0" fontId="70" fillId="33" borderId="42" xfId="0" applyFont="1" applyFill="1" applyBorder="1" applyAlignment="1" applyProtection="1">
      <alignment/>
      <protection locked="0"/>
    </xf>
    <xf numFmtId="0" fontId="1" fillId="36" borderId="43" xfId="1" applyFont="1" applyFill="1" applyBorder="1" applyAlignment="1">
      <alignment/>
    </xf>
    <xf numFmtId="0" fontId="10" fillId="36" borderId="40" xfId="1" applyFont="1" applyFill="1" applyBorder="1" applyAlignment="1">
      <alignment vertical="center"/>
    </xf>
    <xf numFmtId="171" fontId="10" fillId="37" borderId="38" xfId="1" applyNumberFormat="1" applyFont="1" applyFill="1" applyBorder="1" applyAlignment="1">
      <alignment vertical="center"/>
    </xf>
    <xf numFmtId="0" fontId="68" fillId="33" borderId="40" xfId="0" applyFont="1" applyFill="1" applyBorder="1" applyAlignment="1">
      <alignment vertical="center"/>
    </xf>
    <xf numFmtId="0" fontId="70" fillId="33" borderId="40" xfId="0" applyFont="1" applyFill="1" applyBorder="1" applyAlignment="1" applyProtection="1">
      <alignment vertical="center"/>
      <protection locked="0"/>
    </xf>
    <xf numFmtId="171" fontId="68" fillId="33" borderId="40" xfId="0" applyNumberFormat="1" applyFont="1" applyFill="1" applyBorder="1" applyAlignment="1" applyProtection="1">
      <alignment vertical="center"/>
      <protection locked="0"/>
    </xf>
    <xf numFmtId="171" fontId="68" fillId="33" borderId="44" xfId="0" applyNumberFormat="1" applyFont="1" applyFill="1" applyBorder="1" applyAlignment="1" applyProtection="1">
      <alignment vertical="center"/>
      <protection locked="0"/>
    </xf>
    <xf numFmtId="0" fontId="8" fillId="33" borderId="28" xfId="0" applyFont="1" applyFill="1" applyBorder="1" applyAlignment="1">
      <alignment vertical="center"/>
    </xf>
    <xf numFmtId="0" fontId="70" fillId="33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14" fillId="33" borderId="22" xfId="0" applyFont="1" applyFill="1" applyBorder="1" applyAlignment="1">
      <alignment horizontal="center"/>
    </xf>
    <xf numFmtId="0" fontId="11" fillId="38" borderId="28" xfId="0" applyFont="1" applyFill="1" applyBorder="1" applyAlignment="1">
      <alignment horizontal="right" vertical="center"/>
    </xf>
    <xf numFmtId="0" fontId="77" fillId="38" borderId="28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</cellXfs>
  <cellStyles count="53">
    <cellStyle name="Normal" xfId="0"/>
    <cellStyle name="RowLevel_0" xfId="1"/>
    <cellStyle name="ColLevel_0" xfId="2"/>
    <cellStyle name="RowLevel_1" xfId="3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7625"/>
          <c:w val="0.8825"/>
          <c:h val="0.8815"/>
        </c:manualLayout>
      </c:layout>
      <c:lineChart>
        <c:grouping val="standard"/>
        <c:varyColors val="0"/>
        <c:ser>
          <c:idx val="0"/>
          <c:order val="0"/>
          <c:tx>
            <c:strRef>
              <c:f>'Controle Anual_Gastos'!$B$86</c:f>
              <c:strCache>
                <c:ptCount val="1"/>
                <c:pt idx="0">
                  <c:v>Receitas (+)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'Controle Anual_Gastos'!$C$83:$N$83</c:f>
              <c:strCache/>
            </c:strRef>
          </c:cat>
          <c:val>
            <c:numRef>
              <c:f>'Controle Anual_Gastos'!$C$86:$N$86</c:f>
              <c:numCache/>
            </c:numRef>
          </c:val>
          <c:smooth val="0"/>
        </c:ser>
        <c:ser>
          <c:idx val="1"/>
          <c:order val="1"/>
          <c:tx>
            <c:strRef>
              <c:f>'Controle Anual_Gastos'!$B$87</c:f>
              <c:strCache>
                <c:ptCount val="1"/>
                <c:pt idx="0">
                  <c:v>Despesas (-)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'Controle Anual_Gastos'!$C$83:$N$83</c:f>
              <c:strCache/>
            </c:strRef>
          </c:cat>
          <c:val>
            <c:numRef>
              <c:f>'Controle Anual_Gastos'!$C$87:$N$87</c:f>
              <c:numCache/>
            </c:numRef>
          </c:val>
          <c:smooth val="0"/>
        </c:ser>
        <c:ser>
          <c:idx val="2"/>
          <c:order val="2"/>
          <c:tx>
            <c:strRef>
              <c:f>'Controle Anual_Gastos'!$B$88</c:f>
              <c:strCache>
                <c:ptCount val="1"/>
                <c:pt idx="0">
                  <c:v>Saldo mês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'Controle Anual_Gastos'!$C$83:$N$83</c:f>
              <c:strCache/>
            </c:strRef>
          </c:cat>
          <c:val>
            <c:numRef>
              <c:f>'Controle Anual_Gastos'!$C$88:$N$88</c:f>
              <c:numCache/>
            </c:numRef>
          </c:val>
          <c:smooth val="0"/>
        </c:ser>
        <c:ser>
          <c:idx val="3"/>
          <c:order val="3"/>
          <c:tx>
            <c:strRef>
              <c:f>'Controle Anual_Gastos'!$B$90</c:f>
              <c:strCache>
                <c:ptCount val="1"/>
                <c:pt idx="0">
                  <c:v>Investimentos (+)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'Controle Anual_Gastos'!$C$83:$N$83</c:f>
              <c:strCache/>
            </c:strRef>
          </c:cat>
          <c:val>
            <c:numRef>
              <c:f>'Controle Anual_Gastos'!$C$90:$N$90</c:f>
              <c:numCache/>
            </c:numRef>
          </c:val>
          <c:smooth val="0"/>
        </c:ser>
        <c:marker val="1"/>
        <c:axId val="8527312"/>
        <c:axId val="9636945"/>
      </c:lineChart>
      <c:catAx>
        <c:axId val="85273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9636945"/>
        <c:crosses val="autoZero"/>
        <c:auto val="0"/>
        <c:lblOffset val="100"/>
        <c:tickLblSkip val="1"/>
        <c:noMultiLvlLbl val="0"/>
      </c:catAx>
      <c:valAx>
        <c:axId val="96369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27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5"/>
          <c:y val="0.10825"/>
          <c:w val="0.808"/>
          <c:h val="0.1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7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educação</a:t>
            </a:r>
          </a:p>
        </c:rich>
      </c:tx>
      <c:layout>
        <c:manualLayout>
          <c:xMode val="factor"/>
          <c:yMode val="factor"/>
          <c:x val="0.04975"/>
          <c:y val="0.003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"/>
          <c:y val="0.2595"/>
          <c:w val="0.54575"/>
          <c:h val="0.6035"/>
        </c:manualLayout>
      </c:layout>
      <c:pie3DChart>
        <c:varyColors val="1"/>
        <c:ser>
          <c:idx val="0"/>
          <c:order val="0"/>
          <c:tx>
            <c:strRef>
              <c:f>'Controle Anual_Gastos'!$B$71</c:f>
              <c:strCache>
                <c:ptCount val="1"/>
                <c:pt idx="0">
                  <c:v>EDUCAÇÃO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[&gt;0.02]0.0%;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'Controle Anual_Gastos'!$B$72:$B$76</c:f>
            </c:strRef>
          </c:cat>
          <c:val>
            <c:numRef>
              <c:f>'Controle Anual_Gastos'!$O$72:$O$76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"/>
          <c:y val="0.25075"/>
          <c:w val="0.29625"/>
          <c:h val="0.58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COMPOSIÇÃO DAS DESPESAS </a:t>
            </a:r>
          </a:p>
        </c:rich>
      </c:tx>
      <c:layout>
        <c:manualLayout>
          <c:xMode val="factor"/>
          <c:yMode val="factor"/>
          <c:x val="0.00475"/>
          <c:y val="-0.03925"/>
        </c:manualLayout>
      </c:layout>
      <c:spPr>
        <a:noFill/>
        <a:ln w="3175"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199"/>
          <c:w val="0.5445"/>
          <c:h val="0.64375"/>
        </c:manualLayout>
      </c:layout>
      <c:pie3DChart>
        <c:varyColors val="1"/>
        <c:ser>
          <c:idx val="0"/>
          <c:order val="0"/>
          <c:tx>
            <c:strRef>
              <c:f>'Controle Anual_Gastos'!$C$119:$E$119</c:f>
              <c:strCache>
                <c:ptCount val="1"/>
                <c:pt idx="0">
                  <c:v>RESUMO PARA O GRÁFICO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'Controle Anual_Gastos'!$C$121:$C$127</c:f>
              <c:strCache/>
            </c:strRef>
          </c:cat>
          <c:val>
            <c:numRef>
              <c:f>'Controle Anual_Gastos'!$E$121:$E$127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5"/>
          <c:y val="0.113"/>
          <c:w val="0.2815"/>
          <c:h val="0.66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Rendimentos</a:t>
            </a:r>
          </a:p>
        </c:rich>
      </c:tx>
      <c:layout>
        <c:manualLayout>
          <c:xMode val="factor"/>
          <c:yMode val="factor"/>
          <c:x val="0.01225"/>
          <c:y val="0.003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025"/>
          <c:y val="0.24075"/>
          <c:w val="0.56975"/>
          <c:h val="0.6325"/>
        </c:manualLayout>
      </c:layout>
      <c:pie3DChart>
        <c:varyColors val="1"/>
        <c:ser>
          <c:idx val="0"/>
          <c:order val="0"/>
          <c:tx>
            <c:strRef>
              <c:f>'Controle Anual_Gastos'!$B$6</c:f>
              <c:strCache>
                <c:ptCount val="1"/>
                <c:pt idx="0">
                  <c:v>RENDA FAMILIAR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'Controle Anual_Gastos'!$B$7:$B$10</c:f>
            </c:strRef>
          </c:cat>
          <c:val>
            <c:numRef>
              <c:f>'Controle Anual_Gastos'!$O$7:$O$10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5"/>
          <c:y val="0.291"/>
          <c:w val="0.30975"/>
          <c:h val="0.57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Habitação</a:t>
            </a:r>
          </a:p>
        </c:rich>
      </c:tx>
      <c:layout>
        <c:manualLayout>
          <c:xMode val="factor"/>
          <c:yMode val="factor"/>
          <c:x val="0"/>
          <c:y val="0.00275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625"/>
          <c:w val="0.5325"/>
          <c:h val="0.59275"/>
        </c:manualLayout>
      </c:layout>
      <c:pie3DChart>
        <c:varyColors val="1"/>
        <c:ser>
          <c:idx val="0"/>
          <c:order val="0"/>
          <c:tx>
            <c:strRef>
              <c:f>'Controle Anual_Gastos'!$B$14</c:f>
              <c:strCache>
                <c:ptCount val="1"/>
                <c:pt idx="0">
                  <c:v>HABITAÇÃO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'Controle Anual_Gastos'!$B$15:$B$25</c:f>
            </c:strRef>
          </c:cat>
          <c:val>
            <c:numRef>
              <c:f>'Controle Anual_Gastos'!$O$15:$O$25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"/>
          <c:y val="0.07175"/>
          <c:w val="0.348"/>
          <c:h val="0.89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Saúde</a:t>
            </a:r>
          </a:p>
        </c:rich>
      </c:tx>
      <c:layout>
        <c:manualLayout>
          <c:xMode val="factor"/>
          <c:yMode val="factor"/>
          <c:x val="0.005"/>
          <c:y val="0.003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23775"/>
          <c:w val="0.56975"/>
          <c:h val="0.6315"/>
        </c:manualLayout>
      </c:layout>
      <c:pie3DChart>
        <c:varyColors val="1"/>
        <c:ser>
          <c:idx val="0"/>
          <c:order val="0"/>
          <c:tx>
            <c:strRef>
              <c:f>'Controle Anual_Gastos'!$B$27</c:f>
              <c:strCache>
                <c:ptCount val="1"/>
                <c:pt idx="0">
                  <c:v>SAÚDE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[&gt;0.02]0.0%;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'Controle Anual_Gastos'!$B$28:$B$32</c:f>
            </c:strRef>
          </c:cat>
          <c:val>
            <c:numRef>
              <c:f>'Controle Anual_Gastos'!$O$28:$O$32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"/>
          <c:y val="0.28975"/>
          <c:w val="0.256"/>
          <c:h val="0.52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</a:t>
            </a:r>
          </a:p>
        </c:rich>
      </c:tx>
      <c:layout>
        <c:manualLayout>
          <c:xMode val="factor"/>
          <c:yMode val="factor"/>
          <c:x val="-0.00875"/>
          <c:y val="0.003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75"/>
          <c:y val="0.2415"/>
          <c:w val="0.57375"/>
          <c:h val="0.638"/>
        </c:manualLayout>
      </c:layout>
      <c:pie3DChart>
        <c:varyColors val="1"/>
        <c:ser>
          <c:idx val="0"/>
          <c:order val="0"/>
          <c:tx>
            <c:strRef>
              <c:f>'Controle Anual_Gastos'!$B$34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[&gt;0.02]0.0%;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'Controle Anual_Gastos'!$B$35:$B$43</c:f>
            </c:strRef>
          </c:cat>
          <c:val>
            <c:numRef>
              <c:f>'Controle Anual_Gastos'!$O$35:$O$43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02875"/>
          <c:w val="0.2095"/>
          <c:h val="0.954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Despesas Pessoais</a:t>
            </a:r>
          </a:p>
        </c:rich>
      </c:tx>
      <c:layout>
        <c:manualLayout>
          <c:xMode val="factor"/>
          <c:yMode val="factor"/>
          <c:x val="0.005"/>
          <c:y val="0.003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"/>
          <c:y val="0.216"/>
          <c:w val="0.60625"/>
          <c:h val="0.671"/>
        </c:manualLayout>
      </c:layout>
      <c:pie3DChart>
        <c:varyColors val="1"/>
        <c:ser>
          <c:idx val="0"/>
          <c:order val="0"/>
          <c:tx>
            <c:strRef>
              <c:f>'Controle Anual_Gastos'!$B$45</c:f>
              <c:strCache>
                <c:ptCount val="1"/>
                <c:pt idx="0">
                  <c:v>DESPESAS PESSOAIS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[&gt;0.02]0.0%;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'Controle Anual_Gastos'!$B$46:$B$53</c:f>
            </c:strRef>
          </c:cat>
          <c:val>
            <c:numRef>
              <c:f>'Controle Anual_Gastos'!$O$46:$O$53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25"/>
          <c:y val="0.1885"/>
          <c:w val="0.23075"/>
          <c:h val="0.76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Lazer</a:t>
            </a:r>
          </a:p>
        </c:rich>
      </c:tx>
      <c:layout>
        <c:manualLayout>
          <c:xMode val="factor"/>
          <c:yMode val="factor"/>
          <c:x val="0"/>
          <c:y val="0.003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5"/>
          <c:y val="0.23725"/>
          <c:w val="0.54575"/>
          <c:h val="0.60325"/>
        </c:manualLayout>
      </c:layout>
      <c:pie3DChart>
        <c:varyColors val="1"/>
        <c:ser>
          <c:idx val="0"/>
          <c:order val="0"/>
          <c:tx>
            <c:strRef>
              <c:f>'Controle Anual_Gastos'!$B$55</c:f>
              <c:strCache>
                <c:ptCount val="1"/>
                <c:pt idx="0">
                  <c:v>LAZER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[&gt;0.02]0.0%;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'Controle Anual_Gastos'!$B$56:$B$63</c:f>
            </c:strRef>
          </c:cat>
          <c:val>
            <c:numRef>
              <c:f>'Controle Anual_Gastos'!$O$56:$O$63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25"/>
          <c:y val="0.25375"/>
          <c:w val="0.298"/>
          <c:h val="0.68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Cartões de Crédito</a:t>
            </a:r>
          </a:p>
        </c:rich>
      </c:tx>
      <c:layout>
        <c:manualLayout>
          <c:xMode val="factor"/>
          <c:yMode val="factor"/>
          <c:x val="0.01975"/>
          <c:y val="0.003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5"/>
          <c:y val="0.22175"/>
          <c:w val="0.59025"/>
          <c:h val="0.653"/>
        </c:manualLayout>
      </c:layout>
      <c:pie3DChart>
        <c:varyColors val="1"/>
        <c:ser>
          <c:idx val="0"/>
          <c:order val="0"/>
          <c:tx>
            <c:strRef>
              <c:f>'Controle Anual_Gastos'!$B$65</c:f>
              <c:strCache>
                <c:ptCount val="1"/>
                <c:pt idx="0">
                  <c:v>EMPRÉSTIMOS/CARTÕES  DE CRÉDITO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[&gt;0.02]0.0%;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'Controle Anual_Gastos'!$B$66:$B$69</c:f>
            </c:strRef>
          </c:cat>
          <c:val>
            <c:numRef>
              <c:f>'Controle Anual_Gastos'!$O$66:$O$69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5"/>
          <c:y val="0.351"/>
          <c:w val="0.26675"/>
          <c:h val="0.28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Controle Mensal_Gastos'!A1" /><Relationship Id="rId2" Type="http://schemas.openxmlformats.org/officeDocument/2006/relationships/hyperlink" Target="#'Controle Anual_Gastos'!A1" /><Relationship Id="rId3" Type="http://schemas.openxmlformats.org/officeDocument/2006/relationships/hyperlink" Target="#Gr&#225;ficos!A1" /><Relationship Id="rId4" Type="http://schemas.openxmlformats.org/officeDocument/2006/relationships/hyperlink" Target="#'Gastos com Dependentes'!A1" /><Relationship Id="rId5" Type="http://schemas.openxmlformats.org/officeDocument/2006/relationships/hyperlink" Target="#'Controle Anual_Gastos'!A99:C111" /><Relationship Id="rId6" Type="http://schemas.openxmlformats.org/officeDocument/2006/relationships/hyperlink" Target="#'Controle Anual_Gastos'!I99:L111" /><Relationship Id="rId7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0</xdr:row>
      <xdr:rowOff>0</xdr:rowOff>
    </xdr:from>
    <xdr:to>
      <xdr:col>15</xdr:col>
      <xdr:colOff>180975</xdr:colOff>
      <xdr:row>1</xdr:row>
      <xdr:rowOff>0</xdr:rowOff>
    </xdr:to>
    <xdr:sp macro="[0]!calendario">
      <xdr:nvSpPr>
        <xdr:cNvPr id="1" name="Rectangle 25"/>
        <xdr:cNvSpPr>
          <a:spLocks/>
        </xdr:cNvSpPr>
      </xdr:nvSpPr>
      <xdr:spPr>
        <a:xfrm>
          <a:off x="11306175" y="0"/>
          <a:ext cx="1609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314325</xdr:rowOff>
    </xdr:from>
    <xdr:to>
      <xdr:col>2</xdr:col>
      <xdr:colOff>9525</xdr:colOff>
      <xdr:row>0</xdr:row>
      <xdr:rowOff>523875</xdr:rowOff>
    </xdr:to>
    <xdr:sp macro="[0]!sugestoes">
      <xdr:nvSpPr>
        <xdr:cNvPr id="2" name="Rectangle 19">
          <a:hlinkClick r:id="rId1"/>
        </xdr:cNvPr>
        <xdr:cNvSpPr>
          <a:spLocks/>
        </xdr:cNvSpPr>
      </xdr:nvSpPr>
      <xdr:spPr>
        <a:xfrm>
          <a:off x="95250" y="314325"/>
          <a:ext cx="1857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0</xdr:row>
      <xdr:rowOff>295275</xdr:rowOff>
    </xdr:from>
    <xdr:to>
      <xdr:col>3</xdr:col>
      <xdr:colOff>733425</xdr:colOff>
      <xdr:row>1</xdr:row>
      <xdr:rowOff>0</xdr:rowOff>
    </xdr:to>
    <xdr:sp macro="[0]!orcamentos">
      <xdr:nvSpPr>
        <xdr:cNvPr id="3" name="Rectangle 20">
          <a:hlinkClick r:id="rId2"/>
        </xdr:cNvPr>
        <xdr:cNvSpPr>
          <a:spLocks/>
        </xdr:cNvSpPr>
      </xdr:nvSpPr>
      <xdr:spPr>
        <a:xfrm>
          <a:off x="2085975" y="295275"/>
          <a:ext cx="1390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ORÇAMENTO ANUAL</a:t>
          </a:r>
        </a:p>
      </xdr:txBody>
    </xdr:sp>
    <xdr:clientData/>
  </xdr:twoCellAnchor>
  <xdr:twoCellAnchor>
    <xdr:from>
      <xdr:col>7</xdr:col>
      <xdr:colOff>304800</xdr:colOff>
      <xdr:row>0</xdr:row>
      <xdr:rowOff>238125</xdr:rowOff>
    </xdr:from>
    <xdr:to>
      <xdr:col>8</xdr:col>
      <xdr:colOff>257175</xdr:colOff>
      <xdr:row>1</xdr:row>
      <xdr:rowOff>0</xdr:rowOff>
    </xdr:to>
    <xdr:sp macro="[0]!para_onde">
      <xdr:nvSpPr>
        <xdr:cNvPr id="4" name="Rectangle 22">
          <a:hlinkClick r:id="rId3"/>
        </xdr:cNvPr>
        <xdr:cNvSpPr>
          <a:spLocks/>
        </xdr:cNvSpPr>
      </xdr:nvSpPr>
      <xdr:spPr>
        <a:xfrm>
          <a:off x="6257925" y="238125"/>
          <a:ext cx="1019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GRÁFICOS</a:t>
          </a:r>
        </a:p>
      </xdr:txBody>
    </xdr:sp>
    <xdr:clientData/>
  </xdr:twoCellAnchor>
  <xdr:twoCellAnchor>
    <xdr:from>
      <xdr:col>8</xdr:col>
      <xdr:colOff>419100</xdr:colOff>
      <xdr:row>0</xdr:row>
      <xdr:rowOff>247650</xdr:rowOff>
    </xdr:from>
    <xdr:to>
      <xdr:col>10</xdr:col>
      <xdr:colOff>609600</xdr:colOff>
      <xdr:row>0</xdr:row>
      <xdr:rowOff>495300</xdr:rowOff>
    </xdr:to>
    <xdr:sp macro="[0]!graficos">
      <xdr:nvSpPr>
        <xdr:cNvPr id="5" name="Rectangle 23">
          <a:hlinkClick r:id="rId4"/>
        </xdr:cNvPr>
        <xdr:cNvSpPr>
          <a:spLocks/>
        </xdr:cNvSpPr>
      </xdr:nvSpPr>
      <xdr:spPr>
        <a:xfrm>
          <a:off x="7439025" y="247650"/>
          <a:ext cx="1790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276225</xdr:rowOff>
    </xdr:from>
    <xdr:to>
      <xdr:col>5</xdr:col>
      <xdr:colOff>438150</xdr:colOff>
      <xdr:row>1</xdr:row>
      <xdr:rowOff>0</xdr:rowOff>
    </xdr:to>
    <xdr:sp macro="[0]!para_onde">
      <xdr:nvSpPr>
        <xdr:cNvPr id="6" name="Rectangle 22">
          <a:hlinkClick r:id="rId5"/>
        </xdr:cNvPr>
        <xdr:cNvSpPr>
          <a:spLocks/>
        </xdr:cNvSpPr>
      </xdr:nvSpPr>
      <xdr:spPr>
        <a:xfrm>
          <a:off x="3590925" y="276225"/>
          <a:ext cx="1323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GRÁF. EVOLUÇÃO</a:t>
          </a:r>
        </a:p>
      </xdr:txBody>
    </xdr:sp>
    <xdr:clientData/>
  </xdr:twoCellAnchor>
  <xdr:twoCellAnchor>
    <xdr:from>
      <xdr:col>5</xdr:col>
      <xdr:colOff>533400</xdr:colOff>
      <xdr:row>0</xdr:row>
      <xdr:rowOff>257175</xdr:rowOff>
    </xdr:from>
    <xdr:to>
      <xdr:col>7</xdr:col>
      <xdr:colOff>47625</xdr:colOff>
      <xdr:row>0</xdr:row>
      <xdr:rowOff>523875</xdr:rowOff>
    </xdr:to>
    <xdr:sp macro="[0]!para_onde">
      <xdr:nvSpPr>
        <xdr:cNvPr id="7" name="Rectangle 22">
          <a:hlinkClick r:id="rId6"/>
        </xdr:cNvPr>
        <xdr:cNvSpPr>
          <a:spLocks/>
        </xdr:cNvSpPr>
      </xdr:nvSpPr>
      <xdr:spPr>
        <a:xfrm>
          <a:off x="5010150" y="257175"/>
          <a:ext cx="990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COMPOSIÇÃO </a:t>
          </a:r>
        </a:p>
      </xdr:txBody>
    </xdr:sp>
    <xdr:clientData/>
  </xdr:twoCellAnchor>
  <xdr:twoCellAnchor>
    <xdr:from>
      <xdr:col>1</xdr:col>
      <xdr:colOff>590550</xdr:colOff>
      <xdr:row>6</xdr:row>
      <xdr:rowOff>104775</xdr:rowOff>
    </xdr:from>
    <xdr:to>
      <xdr:col>1</xdr:col>
      <xdr:colOff>1219200</xdr:colOff>
      <xdr:row>8</xdr:row>
      <xdr:rowOff>142875</xdr:rowOff>
    </xdr:to>
    <xdr:sp>
      <xdr:nvSpPr>
        <xdr:cNvPr id="8" name="Divisa 9"/>
        <xdr:cNvSpPr>
          <a:spLocks/>
        </xdr:cNvSpPr>
      </xdr:nvSpPr>
      <xdr:spPr>
        <a:xfrm>
          <a:off x="781050" y="1876425"/>
          <a:ext cx="628650" cy="361950"/>
        </a:xfrm>
        <a:prstGeom prst="chevron">
          <a:avLst>
            <a:gd name="adj" fmla="val 21175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19050</xdr:rowOff>
    </xdr:from>
    <xdr:to>
      <xdr:col>1</xdr:col>
      <xdr:colOff>1171575</xdr:colOff>
      <xdr:row>8</xdr:row>
      <xdr:rowOff>104775</xdr:rowOff>
    </xdr:to>
    <xdr:sp>
      <xdr:nvSpPr>
        <xdr:cNvPr id="9" name="Pentágono 10"/>
        <xdr:cNvSpPr>
          <a:spLocks/>
        </xdr:cNvSpPr>
      </xdr:nvSpPr>
      <xdr:spPr>
        <a:xfrm>
          <a:off x="485775" y="1790700"/>
          <a:ext cx="876300" cy="409575"/>
        </a:xfrm>
        <a:prstGeom prst="homePlate">
          <a:avLst>
            <a:gd name="adj" fmla="val 26694"/>
          </a:avLst>
        </a:prstGeom>
        <a:solidFill>
          <a:srgbClr val="C0504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</xdr:row>
      <xdr:rowOff>66675</xdr:rowOff>
    </xdr:from>
    <xdr:to>
      <xdr:col>1</xdr:col>
      <xdr:colOff>971550</xdr:colOff>
      <xdr:row>7</xdr:row>
      <xdr:rowOff>19050</xdr:rowOff>
    </xdr:to>
    <xdr:sp>
      <xdr:nvSpPr>
        <xdr:cNvPr id="10" name="Triângulo isósceles 12"/>
        <xdr:cNvSpPr>
          <a:spLocks/>
        </xdr:cNvSpPr>
      </xdr:nvSpPr>
      <xdr:spPr>
        <a:xfrm>
          <a:off x="600075" y="1676400"/>
          <a:ext cx="561975" cy="276225"/>
        </a:xfrm>
        <a:prstGeom prst="triangl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9</xdr:row>
      <xdr:rowOff>152400</xdr:rowOff>
    </xdr:from>
    <xdr:to>
      <xdr:col>1</xdr:col>
      <xdr:colOff>1171575</xdr:colOff>
      <xdr:row>12</xdr:row>
      <xdr:rowOff>76200</xdr:rowOff>
    </xdr:to>
    <xdr:sp>
      <xdr:nvSpPr>
        <xdr:cNvPr id="11" name="Pentágono 13"/>
        <xdr:cNvSpPr>
          <a:spLocks/>
        </xdr:cNvSpPr>
      </xdr:nvSpPr>
      <xdr:spPr>
        <a:xfrm>
          <a:off x="495300" y="2409825"/>
          <a:ext cx="866775" cy="409575"/>
        </a:xfrm>
        <a:prstGeom prst="homePlate">
          <a:avLst>
            <a:gd name="adj" fmla="val 26694"/>
          </a:avLst>
        </a:prstGeom>
        <a:solidFill>
          <a:srgbClr val="C0504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14</xdr:row>
      <xdr:rowOff>0</xdr:rowOff>
    </xdr:from>
    <xdr:to>
      <xdr:col>1</xdr:col>
      <xdr:colOff>1171575</xdr:colOff>
      <xdr:row>16</xdr:row>
      <xdr:rowOff>85725</xdr:rowOff>
    </xdr:to>
    <xdr:sp>
      <xdr:nvSpPr>
        <xdr:cNvPr id="12" name="Pentágono 14"/>
        <xdr:cNvSpPr>
          <a:spLocks/>
        </xdr:cNvSpPr>
      </xdr:nvSpPr>
      <xdr:spPr>
        <a:xfrm>
          <a:off x="495300" y="3067050"/>
          <a:ext cx="866775" cy="409575"/>
        </a:xfrm>
        <a:prstGeom prst="homePlate">
          <a:avLst>
            <a:gd name="adj" fmla="val 26694"/>
          </a:avLst>
        </a:prstGeom>
        <a:solidFill>
          <a:srgbClr val="C0504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18</xdr:row>
      <xdr:rowOff>19050</xdr:rowOff>
    </xdr:from>
    <xdr:to>
      <xdr:col>1</xdr:col>
      <xdr:colOff>1171575</xdr:colOff>
      <xdr:row>20</xdr:row>
      <xdr:rowOff>104775</xdr:rowOff>
    </xdr:to>
    <xdr:sp>
      <xdr:nvSpPr>
        <xdr:cNvPr id="13" name="Pentágono 15"/>
        <xdr:cNvSpPr>
          <a:spLocks/>
        </xdr:cNvSpPr>
      </xdr:nvSpPr>
      <xdr:spPr>
        <a:xfrm>
          <a:off x="485775" y="3733800"/>
          <a:ext cx="876300" cy="409575"/>
        </a:xfrm>
        <a:prstGeom prst="homePlate">
          <a:avLst>
            <a:gd name="adj" fmla="val 26694"/>
          </a:avLst>
        </a:prstGeom>
        <a:solidFill>
          <a:srgbClr val="C0504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22</xdr:row>
      <xdr:rowOff>0</xdr:rowOff>
    </xdr:from>
    <xdr:to>
      <xdr:col>1</xdr:col>
      <xdr:colOff>1200150</xdr:colOff>
      <xdr:row>24</xdr:row>
      <xdr:rowOff>85725</xdr:rowOff>
    </xdr:to>
    <xdr:sp>
      <xdr:nvSpPr>
        <xdr:cNvPr id="14" name="Pentágono 15"/>
        <xdr:cNvSpPr>
          <a:spLocks/>
        </xdr:cNvSpPr>
      </xdr:nvSpPr>
      <xdr:spPr>
        <a:xfrm>
          <a:off x="504825" y="4362450"/>
          <a:ext cx="885825" cy="409575"/>
        </a:xfrm>
        <a:prstGeom prst="homePlate">
          <a:avLst>
            <a:gd name="adj" fmla="val 26694"/>
          </a:avLst>
        </a:prstGeom>
        <a:solidFill>
          <a:srgbClr val="C0504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1</xdr:row>
      <xdr:rowOff>0</xdr:rowOff>
    </xdr:from>
    <xdr:to>
      <xdr:col>1</xdr:col>
      <xdr:colOff>781050</xdr:colOff>
      <xdr:row>1</xdr:row>
      <xdr:rowOff>657225</xdr:rowOff>
    </xdr:to>
    <xdr:pic>
      <xdr:nvPicPr>
        <xdr:cNvPr id="15" name="Imagem 16" descr="capesesp_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523875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0.24475</cdr:x>
      <cdr:y>-0.01275</cdr:y>
    </cdr:from>
    <cdr:to>
      <cdr:x>0.897</cdr:x>
      <cdr:y>0.09625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190625" y="-28574"/>
          <a:ext cx="3190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EVOLUÇÃO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DAS RECEITAS E DESPESAS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98</xdr:row>
      <xdr:rowOff>85725</xdr:rowOff>
    </xdr:from>
    <xdr:to>
      <xdr:col>7</xdr:col>
      <xdr:colOff>114300</xdr:colOff>
      <xdr:row>112</xdr:row>
      <xdr:rowOff>85725</xdr:rowOff>
    </xdr:to>
    <xdr:graphicFrame>
      <xdr:nvGraphicFramePr>
        <xdr:cNvPr id="1" name="Gráfico 2"/>
        <xdr:cNvGraphicFramePr/>
      </xdr:nvGraphicFramePr>
      <xdr:xfrm>
        <a:off x="1038225" y="6553200"/>
        <a:ext cx="48958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98</xdr:row>
      <xdr:rowOff>95250</xdr:rowOff>
    </xdr:from>
    <xdr:to>
      <xdr:col>13</xdr:col>
      <xdr:colOff>76200</xdr:colOff>
      <xdr:row>112</xdr:row>
      <xdr:rowOff>85725</xdr:rowOff>
    </xdr:to>
    <xdr:graphicFrame>
      <xdr:nvGraphicFramePr>
        <xdr:cNvPr id="2" name="Gráfico 4"/>
        <xdr:cNvGraphicFramePr/>
      </xdr:nvGraphicFramePr>
      <xdr:xfrm>
        <a:off x="6181725" y="6562725"/>
        <a:ext cx="418147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752475</xdr:colOff>
      <xdr:row>1</xdr:row>
      <xdr:rowOff>647700</xdr:rowOff>
    </xdr:to>
    <xdr:pic>
      <xdr:nvPicPr>
        <xdr:cNvPr id="3" name="Imagem 4" descr="capesesp_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</xdr:row>
      <xdr:rowOff>66675</xdr:rowOff>
    </xdr:from>
    <xdr:to>
      <xdr:col>9</xdr:col>
      <xdr:colOff>28575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190500" y="1247775"/>
        <a:ext cx="39909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3</xdr:row>
      <xdr:rowOff>66675</xdr:rowOff>
    </xdr:from>
    <xdr:to>
      <xdr:col>18</xdr:col>
      <xdr:colOff>323850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4495800" y="1247775"/>
        <a:ext cx="44386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85725</xdr:rowOff>
    </xdr:from>
    <xdr:to>
      <xdr:col>9</xdr:col>
      <xdr:colOff>28575</xdr:colOff>
      <xdr:row>47</xdr:row>
      <xdr:rowOff>57150</xdr:rowOff>
    </xdr:to>
    <xdr:graphicFrame>
      <xdr:nvGraphicFramePr>
        <xdr:cNvPr id="3" name="Chart 3"/>
        <xdr:cNvGraphicFramePr/>
      </xdr:nvGraphicFramePr>
      <xdr:xfrm>
        <a:off x="190500" y="4991100"/>
        <a:ext cx="3990975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26</xdr:row>
      <xdr:rowOff>66675</xdr:rowOff>
    </xdr:from>
    <xdr:to>
      <xdr:col>19</xdr:col>
      <xdr:colOff>0</xdr:colOff>
      <xdr:row>47</xdr:row>
      <xdr:rowOff>57150</xdr:rowOff>
    </xdr:to>
    <xdr:graphicFrame>
      <xdr:nvGraphicFramePr>
        <xdr:cNvPr id="4" name="Chart 4"/>
        <xdr:cNvGraphicFramePr/>
      </xdr:nvGraphicFramePr>
      <xdr:xfrm>
        <a:off x="4657725" y="4972050"/>
        <a:ext cx="4448175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9525</xdr:colOff>
      <xdr:row>49</xdr:row>
      <xdr:rowOff>76200</xdr:rowOff>
    </xdr:from>
    <xdr:to>
      <xdr:col>17</xdr:col>
      <xdr:colOff>466725</xdr:colOff>
      <xdr:row>70</xdr:row>
      <xdr:rowOff>47625</xdr:rowOff>
    </xdr:to>
    <xdr:graphicFrame>
      <xdr:nvGraphicFramePr>
        <xdr:cNvPr id="5" name="Chart 6"/>
        <xdr:cNvGraphicFramePr/>
      </xdr:nvGraphicFramePr>
      <xdr:xfrm>
        <a:off x="4657725" y="8705850"/>
        <a:ext cx="392430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485775</xdr:colOff>
      <xdr:row>72</xdr:row>
      <xdr:rowOff>19050</xdr:rowOff>
    </xdr:from>
    <xdr:to>
      <xdr:col>17</xdr:col>
      <xdr:colOff>476250</xdr:colOff>
      <xdr:row>92</xdr:row>
      <xdr:rowOff>133350</xdr:rowOff>
    </xdr:to>
    <xdr:graphicFrame>
      <xdr:nvGraphicFramePr>
        <xdr:cNvPr id="6" name="Chart 7"/>
        <xdr:cNvGraphicFramePr/>
      </xdr:nvGraphicFramePr>
      <xdr:xfrm>
        <a:off x="4638675" y="12372975"/>
        <a:ext cx="3952875" cy="3352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50</xdr:row>
      <xdr:rowOff>9525</xdr:rowOff>
    </xdr:from>
    <xdr:to>
      <xdr:col>9</xdr:col>
      <xdr:colOff>0</xdr:colOff>
      <xdr:row>70</xdr:row>
      <xdr:rowOff>85725</xdr:rowOff>
    </xdr:to>
    <xdr:graphicFrame>
      <xdr:nvGraphicFramePr>
        <xdr:cNvPr id="7" name="Chart 8"/>
        <xdr:cNvGraphicFramePr/>
      </xdr:nvGraphicFramePr>
      <xdr:xfrm>
        <a:off x="209550" y="8801100"/>
        <a:ext cx="3943350" cy="3314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409575</xdr:colOff>
      <xdr:row>0</xdr:row>
      <xdr:rowOff>9525</xdr:rowOff>
    </xdr:to>
    <xdr:sp macro="[0]!sugestoes">
      <xdr:nvSpPr>
        <xdr:cNvPr id="8" name="Rectangle 19"/>
        <xdr:cNvSpPr>
          <a:spLocks/>
        </xdr:cNvSpPr>
      </xdr:nvSpPr>
      <xdr:spPr>
        <a:xfrm>
          <a:off x="190500" y="0"/>
          <a:ext cx="904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5</xdr:col>
      <xdr:colOff>57150</xdr:colOff>
      <xdr:row>0</xdr:row>
      <xdr:rowOff>9525</xdr:rowOff>
    </xdr:to>
    <xdr:sp macro="[0]!orcamentos">
      <xdr:nvSpPr>
        <xdr:cNvPr id="9" name="Rectangle 20"/>
        <xdr:cNvSpPr>
          <a:spLocks/>
        </xdr:cNvSpPr>
      </xdr:nvSpPr>
      <xdr:spPr>
        <a:xfrm>
          <a:off x="1171575" y="0"/>
          <a:ext cx="1057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390525</xdr:colOff>
      <xdr:row>0</xdr:row>
      <xdr:rowOff>9525</xdr:rowOff>
    </xdr:to>
    <xdr:sp macro="[0]!graficos">
      <xdr:nvSpPr>
        <xdr:cNvPr id="10" name="Rectangle 23"/>
        <xdr:cNvSpPr>
          <a:spLocks/>
        </xdr:cNvSpPr>
      </xdr:nvSpPr>
      <xdr:spPr>
        <a:xfrm>
          <a:off x="4152900" y="0"/>
          <a:ext cx="885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409575</xdr:colOff>
      <xdr:row>0</xdr:row>
      <xdr:rowOff>9525</xdr:rowOff>
    </xdr:to>
    <xdr:sp macro="[0]!sugestoes">
      <xdr:nvSpPr>
        <xdr:cNvPr id="11" name="Rectangle 19"/>
        <xdr:cNvSpPr>
          <a:spLocks/>
        </xdr:cNvSpPr>
      </xdr:nvSpPr>
      <xdr:spPr>
        <a:xfrm>
          <a:off x="190500" y="0"/>
          <a:ext cx="904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5</xdr:col>
      <xdr:colOff>57150</xdr:colOff>
      <xdr:row>0</xdr:row>
      <xdr:rowOff>9525</xdr:rowOff>
    </xdr:to>
    <xdr:sp macro="[0]!orcamentos">
      <xdr:nvSpPr>
        <xdr:cNvPr id="12" name="Rectangle 20"/>
        <xdr:cNvSpPr>
          <a:spLocks/>
        </xdr:cNvSpPr>
      </xdr:nvSpPr>
      <xdr:spPr>
        <a:xfrm>
          <a:off x="1171575" y="0"/>
          <a:ext cx="1057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390525</xdr:colOff>
      <xdr:row>0</xdr:row>
      <xdr:rowOff>9525</xdr:rowOff>
    </xdr:to>
    <xdr:sp macro="[0]!graficos">
      <xdr:nvSpPr>
        <xdr:cNvPr id="13" name="Rectangle 23"/>
        <xdr:cNvSpPr>
          <a:spLocks/>
        </xdr:cNvSpPr>
      </xdr:nvSpPr>
      <xdr:spPr>
        <a:xfrm>
          <a:off x="4152900" y="0"/>
          <a:ext cx="885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72</xdr:row>
      <xdr:rowOff>47625</xdr:rowOff>
    </xdr:from>
    <xdr:to>
      <xdr:col>9</xdr:col>
      <xdr:colOff>200025</xdr:colOff>
      <xdr:row>93</xdr:row>
      <xdr:rowOff>0</xdr:rowOff>
    </xdr:to>
    <xdr:graphicFrame>
      <xdr:nvGraphicFramePr>
        <xdr:cNvPr id="14" name="Chart 7"/>
        <xdr:cNvGraphicFramePr/>
      </xdr:nvGraphicFramePr>
      <xdr:xfrm>
        <a:off x="247650" y="12401550"/>
        <a:ext cx="41052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9525</xdr:rowOff>
    </xdr:from>
    <xdr:to>
      <xdr:col>2</xdr:col>
      <xdr:colOff>285750</xdr:colOff>
      <xdr:row>0</xdr:row>
      <xdr:rowOff>666750</xdr:rowOff>
    </xdr:to>
    <xdr:pic>
      <xdr:nvPicPr>
        <xdr:cNvPr id="15" name="Imagem 16" descr="capesesp_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9525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C7" sqref="C7:J9"/>
    </sheetView>
  </sheetViews>
  <sheetFormatPr defaultColWidth="11.421875" defaultRowHeight="12.75"/>
  <cols>
    <col min="1" max="1" width="2.8515625" style="8" customWidth="1"/>
    <col min="2" max="2" width="26.28125" style="4" bestFit="1" customWidth="1"/>
    <col min="3" max="4" width="12.00390625" style="0" customWidth="1"/>
    <col min="5" max="5" width="14.00390625" style="0" customWidth="1"/>
    <col min="6" max="6" width="8.00390625" style="0" customWidth="1"/>
    <col min="7" max="7" width="14.140625" style="0" customWidth="1"/>
    <col min="8" max="8" width="16.00390625" style="0" customWidth="1"/>
    <col min="9" max="14" width="12.00390625" style="0" customWidth="1"/>
    <col min="15" max="15" width="13.7109375" style="0" customWidth="1"/>
    <col min="16" max="16" width="2.7109375" style="0" customWidth="1"/>
    <col min="17" max="17" width="3.7109375" style="0" customWidth="1"/>
    <col min="18" max="19" width="11.421875" style="0" customWidth="1"/>
    <col min="20" max="20" width="15.140625" style="0" bestFit="1" customWidth="1"/>
  </cols>
  <sheetData>
    <row r="1" spans="1:25" s="73" customFormat="1" ht="41.2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16" s="5" customFormat="1" ht="54" customHeight="1">
      <c r="A2" s="6"/>
      <c r="B2" s="74"/>
      <c r="C2" s="79" t="s">
        <v>61</v>
      </c>
      <c r="D2" s="80"/>
      <c r="E2" s="77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5" ht="0.75" customHeight="1">
      <c r="A3" s="22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5" ht="18">
      <c r="B5" s="100" t="s">
        <v>62</v>
      </c>
    </row>
    <row r="7" spans="3:10" ht="12.75">
      <c r="C7" s="164" t="s">
        <v>75</v>
      </c>
      <c r="D7" s="164"/>
      <c r="E7" s="164"/>
      <c r="F7" s="164"/>
      <c r="G7" s="164"/>
      <c r="H7" s="164"/>
      <c r="I7" s="164"/>
      <c r="J7" s="164"/>
    </row>
    <row r="8" spans="3:10" ht="12.75">
      <c r="C8" s="164"/>
      <c r="D8" s="164"/>
      <c r="E8" s="164"/>
      <c r="F8" s="164"/>
      <c r="G8" s="164"/>
      <c r="H8" s="164"/>
      <c r="I8" s="164"/>
      <c r="J8" s="164"/>
    </row>
    <row r="9" spans="3:10" ht="12.75">
      <c r="C9" s="164"/>
      <c r="D9" s="164"/>
      <c r="E9" s="164"/>
      <c r="F9" s="164"/>
      <c r="G9" s="164"/>
      <c r="H9" s="164"/>
      <c r="I9" s="164"/>
      <c r="J9" s="164"/>
    </row>
    <row r="11" spans="3:10" ht="12.75">
      <c r="C11" s="164" t="s">
        <v>74</v>
      </c>
      <c r="D11" s="164"/>
      <c r="E11" s="164"/>
      <c r="F11" s="164"/>
      <c r="G11" s="164"/>
      <c r="H11" s="164"/>
      <c r="I11" s="164"/>
      <c r="J11" s="164"/>
    </row>
    <row r="12" spans="3:10" ht="12.75">
      <c r="C12" s="164"/>
      <c r="D12" s="164"/>
      <c r="E12" s="164"/>
      <c r="F12" s="164"/>
      <c r="G12" s="164"/>
      <c r="H12" s="164"/>
      <c r="I12" s="164"/>
      <c r="J12" s="164"/>
    </row>
    <row r="13" spans="3:10" ht="12.75">
      <c r="C13" s="164"/>
      <c r="D13" s="164"/>
      <c r="E13" s="164"/>
      <c r="F13" s="164"/>
      <c r="G13" s="164"/>
      <c r="H13" s="164"/>
      <c r="I13" s="164"/>
      <c r="J13" s="164"/>
    </row>
    <row r="15" spans="3:10" ht="12.75">
      <c r="C15" s="165" t="s">
        <v>76</v>
      </c>
      <c r="D15" s="164"/>
      <c r="E15" s="164"/>
      <c r="F15" s="164"/>
      <c r="G15" s="164"/>
      <c r="H15" s="164"/>
      <c r="I15" s="164"/>
      <c r="J15" s="164"/>
    </row>
    <row r="16" spans="3:10" ht="12.75">
      <c r="C16" s="164"/>
      <c r="D16" s="164"/>
      <c r="E16" s="164"/>
      <c r="F16" s="164"/>
      <c r="G16" s="164"/>
      <c r="H16" s="164"/>
      <c r="I16" s="164"/>
      <c r="J16" s="164"/>
    </row>
    <row r="17" spans="3:10" ht="12.75">
      <c r="C17" s="164"/>
      <c r="D17" s="164"/>
      <c r="E17" s="164"/>
      <c r="F17" s="164"/>
      <c r="G17" s="164"/>
      <c r="H17" s="164"/>
      <c r="I17" s="164"/>
      <c r="J17" s="164"/>
    </row>
    <row r="19" spans="3:10" ht="12.75">
      <c r="C19" s="164" t="s">
        <v>77</v>
      </c>
      <c r="D19" s="164"/>
      <c r="E19" s="164"/>
      <c r="F19" s="164"/>
      <c r="G19" s="164"/>
      <c r="H19" s="164"/>
      <c r="I19" s="164"/>
      <c r="J19" s="164"/>
    </row>
    <row r="20" spans="3:10" ht="12.75">
      <c r="C20" s="164"/>
      <c r="D20" s="164"/>
      <c r="E20" s="164"/>
      <c r="F20" s="164"/>
      <c r="G20" s="164"/>
      <c r="H20" s="164"/>
      <c r="I20" s="164"/>
      <c r="J20" s="164"/>
    </row>
    <row r="21" spans="3:10" ht="12.75">
      <c r="C21" s="164"/>
      <c r="D21" s="164"/>
      <c r="E21" s="164"/>
      <c r="F21" s="164"/>
      <c r="G21" s="164"/>
      <c r="H21" s="164"/>
      <c r="I21" s="164"/>
      <c r="J21" s="164"/>
    </row>
    <row r="23" spans="3:10" ht="12.75">
      <c r="C23" s="164" t="s">
        <v>95</v>
      </c>
      <c r="D23" s="164"/>
      <c r="E23" s="164"/>
      <c r="F23" s="164"/>
      <c r="G23" s="164"/>
      <c r="H23" s="164"/>
      <c r="I23" s="164"/>
      <c r="J23" s="164"/>
    </row>
    <row r="24" spans="3:10" ht="12.75">
      <c r="C24" s="164"/>
      <c r="D24" s="164"/>
      <c r="E24" s="164"/>
      <c r="F24" s="164"/>
      <c r="G24" s="164"/>
      <c r="H24" s="164"/>
      <c r="I24" s="164"/>
      <c r="J24" s="164"/>
    </row>
    <row r="25" spans="3:10" ht="12.75">
      <c r="C25" s="164"/>
      <c r="D25" s="164"/>
      <c r="E25" s="164"/>
      <c r="F25" s="164"/>
      <c r="G25" s="164"/>
      <c r="H25" s="164"/>
      <c r="I25" s="164"/>
      <c r="J25" s="164"/>
    </row>
  </sheetData>
  <sheetProtection/>
  <mergeCells count="5">
    <mergeCell ref="C7:J9"/>
    <mergeCell ref="C11:J13"/>
    <mergeCell ref="C15:J17"/>
    <mergeCell ref="C19:J21"/>
    <mergeCell ref="C23:J2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>
    <outlinePr summaryBelow="0"/>
  </sheetPr>
  <dimension ref="A1:AI183"/>
  <sheetViews>
    <sheetView showGridLines="0" tabSelected="1" workbookViewId="0" topLeftCell="A11">
      <selection activeCell="A99" sqref="A99:C111"/>
    </sheetView>
  </sheetViews>
  <sheetFormatPr defaultColWidth="11.421875" defaultRowHeight="12.75" outlineLevelRow="1"/>
  <cols>
    <col min="1" max="1" width="2.8515625" style="8" customWidth="1"/>
    <col min="2" max="2" width="24.28125" style="4" customWidth="1"/>
    <col min="3" max="3" width="12.421875" style="0" customWidth="1"/>
    <col min="4" max="4" width="12.7109375" style="0" customWidth="1"/>
    <col min="5" max="5" width="12.28125" style="0" customWidth="1"/>
    <col min="6" max="6" width="11.28125" style="0" customWidth="1"/>
    <col min="7" max="7" width="11.421875" style="0" customWidth="1"/>
    <col min="8" max="8" width="11.28125" style="0" customWidth="1"/>
    <col min="9" max="9" width="11.8515625" style="0" customWidth="1"/>
    <col min="10" max="10" width="10.421875" style="0" customWidth="1"/>
    <col min="11" max="11" width="11.140625" style="0" customWidth="1"/>
    <col min="12" max="12" width="10.7109375" style="0" customWidth="1"/>
    <col min="13" max="13" width="11.57421875" style="0" customWidth="1"/>
    <col min="14" max="14" width="10.7109375" style="0" customWidth="1"/>
    <col min="15" max="15" width="15.00390625" style="0" customWidth="1"/>
    <col min="16" max="16" width="11.421875" style="0" customWidth="1"/>
    <col min="17" max="17" width="19.28125" style="0" bestFit="1" customWidth="1"/>
    <col min="18" max="18" width="4.28125" style="0" customWidth="1"/>
  </cols>
  <sheetData>
    <row r="1" spans="1:31" s="1" customFormat="1" ht="0.75" customHeight="1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16" s="5" customFormat="1" ht="51.75" customHeight="1">
      <c r="A2" s="6"/>
      <c r="B2" s="74"/>
      <c r="C2" s="167" t="s">
        <v>61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53"/>
      <c r="P2" s="81"/>
    </row>
    <row r="3" spans="1:31" s="1" customFormat="1" ht="16.5">
      <c r="A3" s="82"/>
      <c r="B3" s="83"/>
      <c r="C3" s="84" t="s">
        <v>0</v>
      </c>
      <c r="D3" s="84" t="s">
        <v>1</v>
      </c>
      <c r="E3" s="84" t="s">
        <v>2</v>
      </c>
      <c r="F3" s="84" t="s">
        <v>3</v>
      </c>
      <c r="G3" s="84" t="s">
        <v>4</v>
      </c>
      <c r="H3" s="84" t="s">
        <v>5</v>
      </c>
      <c r="I3" s="84" t="s">
        <v>6</v>
      </c>
      <c r="J3" s="84" t="s">
        <v>7</v>
      </c>
      <c r="K3" s="84" t="s">
        <v>8</v>
      </c>
      <c r="L3" s="84" t="s">
        <v>9</v>
      </c>
      <c r="M3" s="84" t="s">
        <v>10</v>
      </c>
      <c r="N3" s="84" t="s">
        <v>11</v>
      </c>
      <c r="O3" s="85" t="s">
        <v>12</v>
      </c>
      <c r="P3" s="8"/>
      <c r="T3"/>
      <c r="U3"/>
      <c r="V3"/>
      <c r="W3"/>
      <c r="X3"/>
      <c r="Y3"/>
      <c r="Z3"/>
      <c r="AA3"/>
      <c r="AB3"/>
      <c r="AC3"/>
      <c r="AD3"/>
      <c r="AE3"/>
    </row>
    <row r="4" spans="1:31" s="1" customFormat="1" ht="12.75">
      <c r="A4" s="86"/>
      <c r="B4" s="87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  <c r="P4"/>
      <c r="T4"/>
      <c r="U4"/>
      <c r="V4"/>
      <c r="W4"/>
      <c r="X4"/>
      <c r="Y4"/>
      <c r="Z4"/>
      <c r="AA4"/>
      <c r="AB4"/>
      <c r="AC4"/>
      <c r="AD4"/>
      <c r="AE4"/>
    </row>
    <row r="5" spans="1:31" s="1" customFormat="1" ht="0.75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/>
      <c r="T5"/>
      <c r="U5"/>
      <c r="V5"/>
      <c r="W5"/>
      <c r="X5"/>
      <c r="Y5"/>
      <c r="Z5"/>
      <c r="AA5"/>
      <c r="AB5"/>
      <c r="AC5"/>
      <c r="AD5"/>
      <c r="AE5"/>
    </row>
    <row r="6" spans="1:31" s="2" customFormat="1" ht="19.5" customHeight="1" collapsed="1">
      <c r="A6" s="29"/>
      <c r="B6" s="30" t="s">
        <v>48</v>
      </c>
      <c r="C6" s="31">
        <f aca="true" t="shared" si="0" ref="C6:O6">SUM(C7:C10)</f>
        <v>0</v>
      </c>
      <c r="D6" s="31">
        <f t="shared" si="0"/>
        <v>0</v>
      </c>
      <c r="E6" s="31">
        <f t="shared" si="0"/>
        <v>0</v>
      </c>
      <c r="F6" s="31">
        <f t="shared" si="0"/>
        <v>0</v>
      </c>
      <c r="G6" s="31">
        <f t="shared" si="0"/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  <c r="L6" s="31">
        <f t="shared" si="0"/>
        <v>0</v>
      </c>
      <c r="M6" s="31">
        <f t="shared" si="0"/>
        <v>0</v>
      </c>
      <c r="N6" s="31">
        <f t="shared" si="0"/>
        <v>0</v>
      </c>
      <c r="O6" s="70">
        <f t="shared" si="0"/>
        <v>0</v>
      </c>
      <c r="P6"/>
      <c r="T6"/>
      <c r="U6"/>
      <c r="V6"/>
      <c r="W6"/>
      <c r="X6"/>
      <c r="Y6"/>
      <c r="Z6"/>
      <c r="AA6"/>
      <c r="AB6"/>
      <c r="AC6"/>
      <c r="AD6"/>
      <c r="AE6"/>
    </row>
    <row r="7" spans="1:15" s="14" customFormat="1" ht="18" customHeight="1" hidden="1" outlineLevel="1">
      <c r="A7" s="23"/>
      <c r="B7" s="32" t="s">
        <v>49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71">
        <f aca="true" t="shared" si="1" ref="O7:O12">SUM(C7:N7)</f>
        <v>0</v>
      </c>
    </row>
    <row r="8" spans="1:15" ht="18" customHeight="1" hidden="1" outlineLevel="1">
      <c r="A8" s="34"/>
      <c r="B8" s="35" t="s">
        <v>82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71">
        <f t="shared" si="1"/>
        <v>0</v>
      </c>
    </row>
    <row r="9" spans="1:15" s="15" customFormat="1" ht="15.75" customHeight="1" hidden="1" outlineLevel="1">
      <c r="A9" s="24"/>
      <c r="B9" s="32" t="s">
        <v>63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101">
        <f t="shared" si="1"/>
        <v>0</v>
      </c>
    </row>
    <row r="10" spans="1:16" s="14" customFormat="1" ht="15.75" customHeight="1" hidden="1" outlineLevel="1">
      <c r="A10" s="37"/>
      <c r="B10" s="35" t="s">
        <v>13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138">
        <f t="shared" si="1"/>
        <v>0</v>
      </c>
      <c r="P10" s="16"/>
    </row>
    <row r="11" spans="1:16" s="14" customFormat="1" ht="6.75" customHeight="1" outlineLevel="1">
      <c r="A11" s="107"/>
      <c r="B11" s="108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48">
        <f t="shared" si="1"/>
        <v>0</v>
      </c>
      <c r="P11" s="16"/>
    </row>
    <row r="12" spans="1:31" s="2" customFormat="1" ht="19.5" customHeight="1">
      <c r="A12" s="109"/>
      <c r="B12" s="110" t="s">
        <v>64</v>
      </c>
      <c r="C12" s="111">
        <f aca="true" t="shared" si="2" ref="C12:N12">C14+C27+C34+C45+C55+C65+C71+C78</f>
        <v>0</v>
      </c>
      <c r="D12" s="111">
        <f t="shared" si="2"/>
        <v>0</v>
      </c>
      <c r="E12" s="111">
        <f t="shared" si="2"/>
        <v>0</v>
      </c>
      <c r="F12" s="111">
        <f t="shared" si="2"/>
        <v>0</v>
      </c>
      <c r="G12" s="111">
        <f t="shared" si="2"/>
        <v>0</v>
      </c>
      <c r="H12" s="111">
        <f t="shared" si="2"/>
        <v>0</v>
      </c>
      <c r="I12" s="111">
        <f t="shared" si="2"/>
        <v>0</v>
      </c>
      <c r="J12" s="111">
        <f t="shared" si="2"/>
        <v>0</v>
      </c>
      <c r="K12" s="111">
        <f t="shared" si="2"/>
        <v>0</v>
      </c>
      <c r="L12" s="111">
        <f t="shared" si="2"/>
        <v>0</v>
      </c>
      <c r="M12" s="111">
        <f t="shared" si="2"/>
        <v>0</v>
      </c>
      <c r="N12" s="111">
        <f t="shared" si="2"/>
        <v>0</v>
      </c>
      <c r="O12" s="147">
        <f t="shared" si="1"/>
        <v>0</v>
      </c>
      <c r="P12"/>
      <c r="T12"/>
      <c r="U12"/>
      <c r="V12"/>
      <c r="W12"/>
      <c r="X12"/>
      <c r="Y12"/>
      <c r="Z12"/>
      <c r="AA12"/>
      <c r="AB12"/>
      <c r="AC12"/>
      <c r="AD12"/>
      <c r="AE12"/>
    </row>
    <row r="13" spans="1:31" s="2" customFormat="1" ht="6" customHeight="1">
      <c r="A13" s="102"/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  <c r="P13"/>
      <c r="T13"/>
      <c r="U13"/>
      <c r="V13"/>
      <c r="W13"/>
      <c r="X13"/>
      <c r="Y13"/>
      <c r="Z13"/>
      <c r="AA13"/>
      <c r="AB13"/>
      <c r="AC13"/>
      <c r="AD13"/>
      <c r="AE13"/>
    </row>
    <row r="14" spans="1:31" s="2" customFormat="1" ht="18.75" customHeight="1" collapsed="1">
      <c r="A14" s="38"/>
      <c r="B14" s="39" t="s">
        <v>14</v>
      </c>
      <c r="C14" s="40">
        <f>SUM(C15:C25)</f>
        <v>0</v>
      </c>
      <c r="D14" s="40">
        <f>SUM(D15:D25)</f>
        <v>0</v>
      </c>
      <c r="E14" s="40">
        <f>SUM(E15:E25)</f>
        <v>0</v>
      </c>
      <c r="F14" s="40">
        <f aca="true" t="shared" si="3" ref="F14:K14">SUM(F15:F25)</f>
        <v>0</v>
      </c>
      <c r="G14" s="40">
        <f t="shared" si="3"/>
        <v>0</v>
      </c>
      <c r="H14" s="40">
        <f t="shared" si="3"/>
        <v>0</v>
      </c>
      <c r="I14" s="40">
        <f t="shared" si="3"/>
        <v>0</v>
      </c>
      <c r="J14" s="40">
        <f t="shared" si="3"/>
        <v>0</v>
      </c>
      <c r="K14" s="40">
        <f t="shared" si="3"/>
        <v>0</v>
      </c>
      <c r="L14" s="40">
        <f>SUM(L15:L25)</f>
        <v>0</v>
      </c>
      <c r="M14" s="40">
        <f>SUM(M15:M25)</f>
        <v>0</v>
      </c>
      <c r="N14" s="40">
        <f>SUM(N15:N25)</f>
        <v>0</v>
      </c>
      <c r="O14" s="116">
        <f>SUM(O15:O26)</f>
        <v>0</v>
      </c>
      <c r="P14" s="17"/>
      <c r="T14"/>
      <c r="U14"/>
      <c r="V14"/>
      <c r="W14"/>
      <c r="X14"/>
      <c r="Y14"/>
      <c r="Z14"/>
      <c r="AA14"/>
      <c r="AB14"/>
      <c r="AC14"/>
      <c r="AD14"/>
      <c r="AE14"/>
    </row>
    <row r="15" spans="1:15" s="14" customFormat="1" ht="28.5" customHeight="1" hidden="1" outlineLevel="1">
      <c r="A15" s="25"/>
      <c r="B15" s="163" t="s">
        <v>65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65">
        <f>SUM(C15:N15)</f>
        <v>0</v>
      </c>
    </row>
    <row r="16" spans="1:15" ht="19.5" customHeight="1" hidden="1" outlineLevel="1">
      <c r="A16" s="37"/>
      <c r="B16" s="43" t="s">
        <v>15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65">
        <f aca="true" t="shared" si="4" ref="O16:O24">SUM(C16:N16)</f>
        <v>0</v>
      </c>
    </row>
    <row r="17" spans="1:15" ht="19.5" customHeight="1" hidden="1" outlineLevel="1">
      <c r="A17" s="158"/>
      <c r="B17" s="159" t="s">
        <v>66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1"/>
      <c r="O17" s="65">
        <f t="shared" si="4"/>
        <v>0</v>
      </c>
    </row>
    <row r="18" spans="1:15" s="14" customFormat="1" ht="19.5" customHeight="1" hidden="1" outlineLevel="1">
      <c r="A18" s="24"/>
      <c r="B18" s="41" t="s">
        <v>67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65">
        <f t="shared" si="4"/>
        <v>0</v>
      </c>
    </row>
    <row r="19" spans="1:15" s="18" customFormat="1" ht="19.5" customHeight="1" hidden="1" outlineLevel="1">
      <c r="A19" s="45"/>
      <c r="B19" s="43" t="s">
        <v>55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65">
        <f t="shared" si="4"/>
        <v>0</v>
      </c>
    </row>
    <row r="20" spans="1:15" ht="19.5" customHeight="1" hidden="1" outlineLevel="1">
      <c r="A20" s="6"/>
      <c r="B20" s="41" t="s">
        <v>56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65">
        <f t="shared" si="4"/>
        <v>0</v>
      </c>
    </row>
    <row r="21" spans="1:15" ht="19.5" customHeight="1" hidden="1" outlineLevel="1">
      <c r="A21" s="34"/>
      <c r="B21" s="43" t="s">
        <v>17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65">
        <f t="shared" si="4"/>
        <v>0</v>
      </c>
    </row>
    <row r="22" spans="1:15" ht="19.5" customHeight="1" hidden="1" outlineLevel="1">
      <c r="A22" s="135"/>
      <c r="B22" s="136" t="s">
        <v>16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8">
        <f t="shared" si="4"/>
        <v>0</v>
      </c>
    </row>
    <row r="23" spans="1:15" ht="19.5" customHeight="1" hidden="1" outlineLevel="1">
      <c r="A23" s="6"/>
      <c r="B23" s="41" t="s">
        <v>71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71">
        <f t="shared" si="4"/>
        <v>0</v>
      </c>
    </row>
    <row r="24" spans="1:15" ht="19.5" customHeight="1" hidden="1" outlineLevel="1">
      <c r="A24" s="34"/>
      <c r="B24" s="43" t="s">
        <v>18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5">
        <f t="shared" si="4"/>
        <v>0</v>
      </c>
    </row>
    <row r="25" spans="1:15" ht="19.5" customHeight="1" hidden="1" outlineLevel="1">
      <c r="A25" s="34"/>
      <c r="B25" s="43" t="s">
        <v>72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112">
        <f>SUM(C25:E25)</f>
        <v>0</v>
      </c>
    </row>
    <row r="26" spans="2:15" ht="6" customHeight="1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8"/>
    </row>
    <row r="27" spans="1:31" s="2" customFormat="1" ht="18.75" customHeight="1" collapsed="1">
      <c r="A27" s="46"/>
      <c r="B27" s="47" t="s">
        <v>19</v>
      </c>
      <c r="C27" s="48">
        <f>SUM(C28:C32)</f>
        <v>0</v>
      </c>
      <c r="D27" s="48">
        <f>SUM(D28:D32)</f>
        <v>0</v>
      </c>
      <c r="E27" s="48">
        <f>SUM(E28:E32)</f>
        <v>0</v>
      </c>
      <c r="F27" s="48">
        <f aca="true" t="shared" si="5" ref="F27:K27">SUM(F28:F32)</f>
        <v>0</v>
      </c>
      <c r="G27" s="48">
        <f t="shared" si="5"/>
        <v>0</v>
      </c>
      <c r="H27" s="48">
        <f t="shared" si="5"/>
        <v>0</v>
      </c>
      <c r="I27" s="48">
        <f t="shared" si="5"/>
        <v>0</v>
      </c>
      <c r="J27" s="48">
        <f t="shared" si="5"/>
        <v>0</v>
      </c>
      <c r="K27" s="48">
        <f t="shared" si="5"/>
        <v>0</v>
      </c>
      <c r="L27" s="48">
        <f>SUM(L28:L32)</f>
        <v>0</v>
      </c>
      <c r="M27" s="48">
        <f>SUM(M28:M32)</f>
        <v>0</v>
      </c>
      <c r="N27" s="48">
        <f>SUM(N28:N32)</f>
        <v>0</v>
      </c>
      <c r="O27" s="157">
        <f>SUM(O28:O33)</f>
        <v>0</v>
      </c>
      <c r="P27"/>
      <c r="T27"/>
      <c r="U27"/>
      <c r="V27"/>
      <c r="W27"/>
      <c r="X27"/>
      <c r="Y27"/>
      <c r="Z27"/>
      <c r="AA27"/>
      <c r="AB27"/>
      <c r="AC27"/>
      <c r="AD27"/>
      <c r="AE27"/>
    </row>
    <row r="28" spans="1:15" ht="19.5" customHeight="1" hidden="1" outlineLevel="1">
      <c r="A28" s="23"/>
      <c r="B28" s="41" t="s">
        <v>20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65">
        <f>SUM(C28:N28)</f>
        <v>0</v>
      </c>
    </row>
    <row r="29" spans="1:15" ht="19.5" customHeight="1" hidden="1" outlineLevel="1">
      <c r="A29" s="49"/>
      <c r="B29" s="43" t="s">
        <v>58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5">
        <f>SUM(C29:N29)</f>
        <v>0</v>
      </c>
    </row>
    <row r="30" spans="1:20" ht="19.5" customHeight="1" hidden="1" outlineLevel="1">
      <c r="A30" s="23"/>
      <c r="B30" s="41" t="s">
        <v>21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65">
        <f>SUM(C30:N30)</f>
        <v>0</v>
      </c>
      <c r="T30" s="7"/>
    </row>
    <row r="31" spans="1:15" ht="19.5" customHeight="1" hidden="1" outlineLevel="1">
      <c r="A31" s="49"/>
      <c r="B31" s="43" t="s">
        <v>22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65">
        <f>SUM(C31:N31)</f>
        <v>0</v>
      </c>
    </row>
    <row r="32" spans="1:15" ht="19.5" customHeight="1" hidden="1" outlineLevel="1">
      <c r="A32" s="49"/>
      <c r="B32" s="43" t="s">
        <v>13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65">
        <f>SUM(C32:N32)</f>
        <v>0</v>
      </c>
    </row>
    <row r="33" spans="2:15" ht="5.2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68"/>
    </row>
    <row r="34" spans="1:31" s="2" customFormat="1" ht="17.25" customHeight="1" collapsed="1">
      <c r="A34" s="51"/>
      <c r="B34" s="47" t="s">
        <v>23</v>
      </c>
      <c r="C34" s="48">
        <f>SUM(C35:C43)</f>
        <v>0</v>
      </c>
      <c r="D34" s="48">
        <f>SUM(D35:D43)</f>
        <v>0</v>
      </c>
      <c r="E34" s="48">
        <f>SUM(E35:E43)</f>
        <v>0</v>
      </c>
      <c r="F34" s="48">
        <f aca="true" t="shared" si="6" ref="F34:K34">SUM(F35:F43)</f>
        <v>0</v>
      </c>
      <c r="G34" s="48">
        <f t="shared" si="6"/>
        <v>0</v>
      </c>
      <c r="H34" s="48">
        <f t="shared" si="6"/>
        <v>0</v>
      </c>
      <c r="I34" s="48">
        <f t="shared" si="6"/>
        <v>0</v>
      </c>
      <c r="J34" s="48">
        <f t="shared" si="6"/>
        <v>0</v>
      </c>
      <c r="K34" s="48">
        <f t="shared" si="6"/>
        <v>0</v>
      </c>
      <c r="L34" s="48">
        <f>SUM(L35:L43)</f>
        <v>0</v>
      </c>
      <c r="M34" s="48">
        <f>SUM(M35:M43)</f>
        <v>0</v>
      </c>
      <c r="N34" s="48">
        <f>SUM(N35:N43)</f>
        <v>0</v>
      </c>
      <c r="O34" s="157">
        <f>SUM(C34:N34)</f>
        <v>0</v>
      </c>
      <c r="P34"/>
      <c r="T34"/>
      <c r="U34"/>
      <c r="V34"/>
      <c r="W34"/>
      <c r="X34"/>
      <c r="Y34"/>
      <c r="Z34"/>
      <c r="AA34"/>
      <c r="AB34"/>
      <c r="AC34"/>
      <c r="AD34"/>
      <c r="AE34"/>
    </row>
    <row r="35" spans="1:22" ht="19.5" customHeight="1" hidden="1" outlineLevel="1">
      <c r="A35" s="27"/>
      <c r="B35" s="41" t="s">
        <v>68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65">
        <f>SUM(C35:N35)</f>
        <v>0</v>
      </c>
      <c r="V35" s="7"/>
    </row>
    <row r="36" spans="1:15" ht="16.5" customHeight="1" hidden="1" outlineLevel="1">
      <c r="A36" s="50"/>
      <c r="B36" s="43" t="s">
        <v>24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65">
        <f aca="true" t="shared" si="7" ref="O36:O42">SUM(C36:N36)</f>
        <v>0</v>
      </c>
    </row>
    <row r="37" spans="1:15" ht="18" customHeight="1" hidden="1" outlineLevel="1">
      <c r="A37" s="27"/>
      <c r="B37" s="41" t="s">
        <v>69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65">
        <f t="shared" si="7"/>
        <v>0</v>
      </c>
    </row>
    <row r="38" spans="1:15" ht="19.5" customHeight="1" hidden="1" outlineLevel="1">
      <c r="A38" s="50"/>
      <c r="B38" s="43" t="s">
        <v>70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65">
        <f t="shared" si="7"/>
        <v>0</v>
      </c>
    </row>
    <row r="39" spans="1:15" ht="16.5" customHeight="1" hidden="1" outlineLevel="1">
      <c r="A39" s="50"/>
      <c r="B39" s="43" t="s">
        <v>26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65">
        <f t="shared" si="7"/>
        <v>0</v>
      </c>
    </row>
    <row r="40" spans="1:15" ht="17.25" customHeight="1" hidden="1" outlineLevel="1">
      <c r="A40" s="50"/>
      <c r="B40" s="41" t="s">
        <v>27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65">
        <f t="shared" si="7"/>
        <v>0</v>
      </c>
    </row>
    <row r="41" spans="1:15" ht="19.5" customHeight="1" hidden="1" outlineLevel="1">
      <c r="A41" s="50"/>
      <c r="B41" s="43" t="s">
        <v>28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65">
        <f t="shared" si="7"/>
        <v>0</v>
      </c>
    </row>
    <row r="42" spans="1:15" ht="15" customHeight="1" hidden="1" outlineLevel="1">
      <c r="A42" s="50"/>
      <c r="B42" s="43" t="s">
        <v>25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65">
        <f t="shared" si="7"/>
        <v>0</v>
      </c>
    </row>
    <row r="43" spans="1:15" ht="19.5" customHeight="1" hidden="1" outlineLevel="1">
      <c r="A43" s="50"/>
      <c r="B43" s="43" t="s">
        <v>13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67">
        <f>SUM(C43:E43)</f>
        <v>0</v>
      </c>
    </row>
    <row r="44" spans="2:15" ht="5.25" customHeight="1"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35" s="2" customFormat="1" ht="18" customHeight="1" collapsed="1">
      <c r="A45" s="52"/>
      <c r="B45" s="47" t="s">
        <v>29</v>
      </c>
      <c r="C45" s="48">
        <f>SUM(C46:C53)</f>
        <v>0</v>
      </c>
      <c r="D45" s="48">
        <f>SUM(D46:D53)</f>
        <v>0</v>
      </c>
      <c r="E45" s="48">
        <f>SUM(E46:E53)</f>
        <v>0</v>
      </c>
      <c r="F45" s="48">
        <f aca="true" t="shared" si="8" ref="F45:K45">SUM(F46:F53)</f>
        <v>0</v>
      </c>
      <c r="G45" s="48">
        <f t="shared" si="8"/>
        <v>0</v>
      </c>
      <c r="H45" s="48">
        <f t="shared" si="8"/>
        <v>0</v>
      </c>
      <c r="I45" s="48">
        <f t="shared" si="8"/>
        <v>0</v>
      </c>
      <c r="J45" s="48">
        <f t="shared" si="8"/>
        <v>0</v>
      </c>
      <c r="K45" s="48">
        <f t="shared" si="8"/>
        <v>0</v>
      </c>
      <c r="L45" s="48">
        <f>SUM(L46:L53)</f>
        <v>0</v>
      </c>
      <c r="M45" s="48">
        <f>SUM(M46:M53)</f>
        <v>0</v>
      </c>
      <c r="N45" s="48">
        <f>SUM(N46:N53)</f>
        <v>0</v>
      </c>
      <c r="O45" s="157">
        <f>SUM(C45:N45)</f>
        <v>0</v>
      </c>
      <c r="P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15" ht="17.25" customHeight="1" hidden="1" outlineLevel="1">
      <c r="A46" s="24"/>
      <c r="B46" s="41" t="s">
        <v>30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65">
        <f>SUM(C46:N46)</f>
        <v>0</v>
      </c>
    </row>
    <row r="47" spans="1:15" ht="18" customHeight="1" hidden="1" outlineLevel="1">
      <c r="A47" s="37"/>
      <c r="B47" s="43" t="s">
        <v>31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65">
        <f aca="true" t="shared" si="9" ref="O47:O53">SUM(C47:N47)</f>
        <v>0</v>
      </c>
    </row>
    <row r="48" spans="1:15" ht="17.25" customHeight="1" hidden="1" outlineLevel="1">
      <c r="A48" s="24"/>
      <c r="B48" s="41" t="s">
        <v>32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65">
        <f t="shared" si="9"/>
        <v>0</v>
      </c>
    </row>
    <row r="49" spans="1:15" ht="19.5" customHeight="1" hidden="1" outlineLevel="1">
      <c r="A49" s="37"/>
      <c r="B49" s="43" t="s">
        <v>33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65">
        <f t="shared" si="9"/>
        <v>0</v>
      </c>
    </row>
    <row r="50" spans="1:16" ht="19.5" customHeight="1" hidden="1" outlineLevel="1">
      <c r="A50" s="24"/>
      <c r="B50" s="41" t="s">
        <v>34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65">
        <f t="shared" si="9"/>
        <v>0</v>
      </c>
      <c r="P50" s="19" t="s">
        <v>59</v>
      </c>
    </row>
    <row r="51" spans="1:15" ht="16.5" customHeight="1" hidden="1" outlineLevel="1">
      <c r="A51" s="37"/>
      <c r="B51" s="43" t="s">
        <v>35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65">
        <f t="shared" si="9"/>
        <v>0</v>
      </c>
    </row>
    <row r="52" spans="1:15" ht="17.25" customHeight="1" hidden="1" outlineLevel="1">
      <c r="A52" s="37"/>
      <c r="B52" s="43" t="s">
        <v>47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65">
        <f t="shared" si="9"/>
        <v>0</v>
      </c>
    </row>
    <row r="53" spans="1:15" ht="17.25" customHeight="1" hidden="1" outlineLevel="1">
      <c r="A53" s="37"/>
      <c r="B53" s="43" t="s">
        <v>13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65">
        <f t="shared" si="9"/>
        <v>0</v>
      </c>
    </row>
    <row r="54" spans="2:15" ht="6" customHeight="1"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68"/>
    </row>
    <row r="55" spans="1:35" s="2" customFormat="1" ht="18.75" customHeight="1" collapsed="1">
      <c r="A55" s="52"/>
      <c r="B55" s="47" t="s">
        <v>36</v>
      </c>
      <c r="C55" s="48">
        <f>SUM(C56:C63)</f>
        <v>0</v>
      </c>
      <c r="D55" s="48">
        <f>SUM(D56:D63)</f>
        <v>0</v>
      </c>
      <c r="E55" s="48">
        <f>SUM(E56:E63)</f>
        <v>0</v>
      </c>
      <c r="F55" s="48">
        <f aca="true" t="shared" si="10" ref="F55:K55">SUM(F56:F63)</f>
        <v>0</v>
      </c>
      <c r="G55" s="48">
        <f t="shared" si="10"/>
        <v>0</v>
      </c>
      <c r="H55" s="48">
        <f t="shared" si="10"/>
        <v>0</v>
      </c>
      <c r="I55" s="48">
        <f t="shared" si="10"/>
        <v>0</v>
      </c>
      <c r="J55" s="48">
        <f t="shared" si="10"/>
        <v>0</v>
      </c>
      <c r="K55" s="48">
        <f t="shared" si="10"/>
        <v>0</v>
      </c>
      <c r="L55" s="48">
        <f>SUM(L56:L63)</f>
        <v>0</v>
      </c>
      <c r="M55" s="48">
        <f>SUM(M56:M63)</f>
        <v>0</v>
      </c>
      <c r="N55" s="48">
        <f>SUM(N56:N63)</f>
        <v>0</v>
      </c>
      <c r="O55" s="69">
        <f>SUM(C55:N55)</f>
        <v>0</v>
      </c>
      <c r="P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15" ht="19.5" customHeight="1" hidden="1" outlineLevel="1">
      <c r="A56" s="26"/>
      <c r="B56" s="41" t="s">
        <v>37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66">
        <f>SUM(C56:N56)</f>
        <v>0</v>
      </c>
    </row>
    <row r="57" spans="1:15" ht="19.5" customHeight="1" hidden="1" outlineLevel="1">
      <c r="A57" s="45"/>
      <c r="B57" s="43" t="s">
        <v>38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66">
        <f aca="true" t="shared" si="11" ref="O57:O63">SUM(C57:N57)</f>
        <v>0</v>
      </c>
    </row>
    <row r="58" spans="1:15" ht="19.5" customHeight="1" hidden="1" outlineLevel="1">
      <c r="A58" s="26"/>
      <c r="B58" s="41" t="s">
        <v>57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66">
        <f t="shared" si="11"/>
        <v>0</v>
      </c>
    </row>
    <row r="59" spans="1:15" ht="19.5" customHeight="1" hidden="1" outlineLevel="1">
      <c r="A59" s="120"/>
      <c r="B59" s="121" t="s">
        <v>39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66">
        <f t="shared" si="11"/>
        <v>0</v>
      </c>
    </row>
    <row r="60" spans="1:15" ht="19.5" customHeight="1" hidden="1" outlineLevel="1">
      <c r="A60" s="123"/>
      <c r="B60" s="124" t="s">
        <v>40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6"/>
      <c r="O60" s="66">
        <f t="shared" si="11"/>
        <v>0</v>
      </c>
    </row>
    <row r="61" spans="1:15" ht="19.5" customHeight="1" hidden="1" outlineLevel="1">
      <c r="A61" s="26"/>
      <c r="B61" s="41" t="s">
        <v>41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66">
        <f t="shared" si="11"/>
        <v>0</v>
      </c>
    </row>
    <row r="62" spans="1:15" ht="19.5" customHeight="1" hidden="1" outlineLevel="1">
      <c r="A62" s="45"/>
      <c r="B62" s="43" t="s">
        <v>51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66">
        <f t="shared" si="11"/>
        <v>0</v>
      </c>
    </row>
    <row r="63" spans="1:15" ht="19.5" customHeight="1" hidden="1" outlineLevel="1">
      <c r="A63" s="45"/>
      <c r="B63" s="43" t="s">
        <v>13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66">
        <f t="shared" si="11"/>
        <v>0</v>
      </c>
    </row>
    <row r="64" spans="1:35" s="3" customFormat="1" ht="6" customHeight="1">
      <c r="A64" s="28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113"/>
      <c r="P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15" ht="29.25" customHeight="1" collapsed="1">
      <c r="A65" s="55"/>
      <c r="B65" s="139" t="s">
        <v>94</v>
      </c>
      <c r="C65" s="57">
        <f aca="true" t="shared" si="12" ref="C65:N65">SUM(C66:C69)</f>
        <v>0</v>
      </c>
      <c r="D65" s="57">
        <f t="shared" si="12"/>
        <v>0</v>
      </c>
      <c r="E65" s="57">
        <f t="shared" si="12"/>
        <v>0</v>
      </c>
      <c r="F65" s="57">
        <f t="shared" si="12"/>
        <v>0</v>
      </c>
      <c r="G65" s="57">
        <f t="shared" si="12"/>
        <v>0</v>
      </c>
      <c r="H65" s="57">
        <f t="shared" si="12"/>
        <v>0</v>
      </c>
      <c r="I65" s="57">
        <f t="shared" si="12"/>
        <v>0</v>
      </c>
      <c r="J65" s="57">
        <f t="shared" si="12"/>
        <v>0</v>
      </c>
      <c r="K65" s="57">
        <f t="shared" si="12"/>
        <v>0</v>
      </c>
      <c r="L65" s="57">
        <f t="shared" si="12"/>
        <v>0</v>
      </c>
      <c r="M65" s="57">
        <f t="shared" si="12"/>
        <v>0</v>
      </c>
      <c r="N65" s="57">
        <f t="shared" si="12"/>
        <v>0</v>
      </c>
      <c r="O65" s="69">
        <f>SUM(C65:N65)</f>
        <v>0</v>
      </c>
    </row>
    <row r="66" spans="1:15" ht="19.5" customHeight="1" hidden="1" outlineLevel="1">
      <c r="A66" s="58"/>
      <c r="B66" s="59" t="s">
        <v>83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114">
        <f>SUM(C66:N66)</f>
        <v>0</v>
      </c>
    </row>
    <row r="67" spans="1:15" ht="19.5" customHeight="1" hidden="1" outlineLevel="1">
      <c r="A67" s="141"/>
      <c r="B67" s="59" t="s">
        <v>42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3">
        <f>SUM(C67:N67)</f>
        <v>0</v>
      </c>
    </row>
    <row r="68" spans="1:15" ht="19.5" customHeight="1" hidden="1" outlineLevel="1">
      <c r="A68" s="56"/>
      <c r="B68" s="133" t="s">
        <v>43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140"/>
    </row>
    <row r="69" spans="1:15" ht="19.5" customHeight="1" hidden="1" outlineLevel="1">
      <c r="A69" s="58"/>
      <c r="B69" s="59" t="s">
        <v>44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114">
        <f>SUM(C69:N69)</f>
        <v>0</v>
      </c>
    </row>
    <row r="70" spans="2:15" ht="6" customHeight="1">
      <c r="B70" s="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115"/>
    </row>
    <row r="71" spans="1:15" ht="16.5" customHeight="1" collapsed="1">
      <c r="A71" s="62"/>
      <c r="B71" s="63" t="s">
        <v>73</v>
      </c>
      <c r="C71" s="64">
        <f>SUM(C72:C76)</f>
        <v>0</v>
      </c>
      <c r="D71" s="64">
        <f>SUM(D72:D76)</f>
        <v>0</v>
      </c>
      <c r="E71" s="64">
        <f>SUM(E72:E76)</f>
        <v>0</v>
      </c>
      <c r="F71" s="64">
        <f aca="true" t="shared" si="13" ref="F71:K71">SUM(F72:F76)</f>
        <v>0</v>
      </c>
      <c r="G71" s="64">
        <f t="shared" si="13"/>
        <v>0</v>
      </c>
      <c r="H71" s="64">
        <f t="shared" si="13"/>
        <v>0</v>
      </c>
      <c r="I71" s="64">
        <f t="shared" si="13"/>
        <v>0</v>
      </c>
      <c r="J71" s="64">
        <f t="shared" si="13"/>
        <v>0</v>
      </c>
      <c r="K71" s="64">
        <f t="shared" si="13"/>
        <v>0</v>
      </c>
      <c r="L71" s="64">
        <f>SUM(L72:L76)</f>
        <v>0</v>
      </c>
      <c r="M71" s="64">
        <f>SUM(M72:M76)</f>
        <v>0</v>
      </c>
      <c r="N71" s="64">
        <f>SUM(N72:N76)</f>
        <v>0</v>
      </c>
      <c r="O71" s="69">
        <f aca="true" t="shared" si="14" ref="O71:O76">SUM(C71:N71)</f>
        <v>0</v>
      </c>
    </row>
    <row r="72" spans="1:15" ht="19.5" customHeight="1" hidden="1" outlineLevel="1">
      <c r="A72" s="26"/>
      <c r="B72" s="41" t="s">
        <v>45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66">
        <f t="shared" si="14"/>
        <v>0</v>
      </c>
    </row>
    <row r="73" spans="1:15" ht="19.5" customHeight="1" hidden="1" outlineLevel="1">
      <c r="A73" s="45"/>
      <c r="B73" s="43" t="s">
        <v>46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66">
        <f t="shared" si="14"/>
        <v>0</v>
      </c>
    </row>
    <row r="74" spans="1:15" ht="19.5" customHeight="1" hidden="1" outlineLevel="1">
      <c r="A74" s="26"/>
      <c r="B74" s="41" t="s">
        <v>50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66">
        <f t="shared" si="14"/>
        <v>0</v>
      </c>
    </row>
    <row r="75" spans="1:15" ht="19.5" customHeight="1" hidden="1" outlineLevel="1">
      <c r="A75" s="45"/>
      <c r="B75" s="43" t="s">
        <v>52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66">
        <f t="shared" si="14"/>
        <v>0</v>
      </c>
    </row>
    <row r="76" spans="1:15" ht="19.5" customHeight="1" hidden="1" outlineLevel="1">
      <c r="A76" s="45"/>
      <c r="B76" s="43" t="s">
        <v>13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66">
        <f t="shared" si="14"/>
        <v>0</v>
      </c>
    </row>
    <row r="77" ht="6.75" customHeight="1"/>
    <row r="78" spans="1:15" ht="18" customHeight="1" collapsed="1">
      <c r="A78" s="62"/>
      <c r="B78" s="145" t="s">
        <v>93</v>
      </c>
      <c r="C78" s="64">
        <f>SUM(C79:C81)</f>
        <v>0</v>
      </c>
      <c r="D78" s="64">
        <f>SUM(D79:D81)</f>
        <v>0</v>
      </c>
      <c r="E78" s="64">
        <f aca="true" t="shared" si="15" ref="E78:N78">SUM(E79:E81)</f>
        <v>0</v>
      </c>
      <c r="F78" s="64">
        <f t="shared" si="15"/>
        <v>0</v>
      </c>
      <c r="G78" s="64">
        <f t="shared" si="15"/>
        <v>0</v>
      </c>
      <c r="H78" s="64">
        <f t="shared" si="15"/>
        <v>0</v>
      </c>
      <c r="I78" s="64">
        <f t="shared" si="15"/>
        <v>0</v>
      </c>
      <c r="J78" s="64">
        <f t="shared" si="15"/>
        <v>0</v>
      </c>
      <c r="K78" s="64">
        <f t="shared" si="15"/>
        <v>0</v>
      </c>
      <c r="L78" s="64">
        <f t="shared" si="15"/>
        <v>0</v>
      </c>
      <c r="M78" s="64">
        <f t="shared" si="15"/>
        <v>0</v>
      </c>
      <c r="N78" s="64">
        <f t="shared" si="15"/>
        <v>0</v>
      </c>
      <c r="O78" s="69">
        <f>SUM(C78:N78)</f>
        <v>0</v>
      </c>
    </row>
    <row r="79" spans="1:15" ht="19.5" customHeight="1" hidden="1" outlineLevel="1">
      <c r="A79" s="26"/>
      <c r="B79" s="41" t="s">
        <v>91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66">
        <f>SUM(C79:N79)</f>
        <v>0</v>
      </c>
    </row>
    <row r="80" spans="1:15" ht="19.5" customHeight="1" hidden="1" outlineLevel="1">
      <c r="A80" s="45"/>
      <c r="B80" s="43" t="s">
        <v>92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66">
        <f>SUM(C80:N80)</f>
        <v>0</v>
      </c>
    </row>
    <row r="81" spans="1:15" ht="17.25" customHeight="1" hidden="1" outlineLevel="1">
      <c r="A81" s="146"/>
      <c r="B81" s="136" t="s">
        <v>13</v>
      </c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67">
        <f>SUM(C81:N81)</f>
        <v>0</v>
      </c>
    </row>
    <row r="82" ht="5.25" customHeight="1"/>
    <row r="83" spans="1:15" s="14" customFormat="1" ht="21" customHeight="1" thickBot="1">
      <c r="A83" s="93"/>
      <c r="B83" s="94" t="s">
        <v>54</v>
      </c>
      <c r="C83" s="91" t="s">
        <v>0</v>
      </c>
      <c r="D83" s="75" t="s">
        <v>1</v>
      </c>
      <c r="E83" s="75" t="s">
        <v>2</v>
      </c>
      <c r="F83" s="75" t="s">
        <v>3</v>
      </c>
      <c r="G83" s="75" t="s">
        <v>4</v>
      </c>
      <c r="H83" s="75" t="s">
        <v>5</v>
      </c>
      <c r="I83" s="75" t="s">
        <v>6</v>
      </c>
      <c r="J83" s="75" t="s">
        <v>7</v>
      </c>
      <c r="K83" s="75" t="s">
        <v>8</v>
      </c>
      <c r="L83" s="75" t="s">
        <v>9</v>
      </c>
      <c r="M83" s="75" t="s">
        <v>10</v>
      </c>
      <c r="N83" s="75" t="s">
        <v>11</v>
      </c>
      <c r="O83" s="92" t="s">
        <v>12</v>
      </c>
    </row>
    <row r="84" spans="1:15" ht="18" customHeight="1" thickBot="1">
      <c r="A84" s="95"/>
      <c r="B84" s="96" t="s">
        <v>90</v>
      </c>
      <c r="C84" s="97">
        <v>0</v>
      </c>
      <c r="D84" s="97">
        <f>C88</f>
        <v>0</v>
      </c>
      <c r="E84" s="97">
        <f aca="true" t="shared" si="16" ref="E84:N84">D88</f>
        <v>0</v>
      </c>
      <c r="F84" s="97">
        <f t="shared" si="16"/>
        <v>0</v>
      </c>
      <c r="G84" s="97">
        <f t="shared" si="16"/>
        <v>0</v>
      </c>
      <c r="H84" s="97">
        <f t="shared" si="16"/>
        <v>0</v>
      </c>
      <c r="I84" s="97">
        <f t="shared" si="16"/>
        <v>0</v>
      </c>
      <c r="J84" s="97">
        <f t="shared" si="16"/>
        <v>0</v>
      </c>
      <c r="K84" s="97">
        <f t="shared" si="16"/>
        <v>0</v>
      </c>
      <c r="L84" s="97">
        <f t="shared" si="16"/>
        <v>0</v>
      </c>
      <c r="M84" s="97">
        <f t="shared" si="16"/>
        <v>0</v>
      </c>
      <c r="N84" s="97">
        <f t="shared" si="16"/>
        <v>0</v>
      </c>
      <c r="O84" s="98">
        <f>SUM(C84:N84)</f>
        <v>0</v>
      </c>
    </row>
    <row r="85" spans="1:15" s="5" customFormat="1" ht="3" customHeight="1" thickBot="1">
      <c r="A85" s="149"/>
      <c r="B85" s="150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2"/>
    </row>
    <row r="86" spans="1:15" ht="20.25" customHeight="1" thickBot="1">
      <c r="A86" s="95"/>
      <c r="B86" s="96" t="s">
        <v>87</v>
      </c>
      <c r="C86" s="97">
        <f aca="true" t="shared" si="17" ref="C86:N86">C6</f>
        <v>0</v>
      </c>
      <c r="D86" s="97">
        <f t="shared" si="17"/>
        <v>0</v>
      </c>
      <c r="E86" s="97">
        <f t="shared" si="17"/>
        <v>0</v>
      </c>
      <c r="F86" s="97">
        <f t="shared" si="17"/>
        <v>0</v>
      </c>
      <c r="G86" s="97">
        <f t="shared" si="17"/>
        <v>0</v>
      </c>
      <c r="H86" s="97">
        <f t="shared" si="17"/>
        <v>0</v>
      </c>
      <c r="I86" s="97">
        <f t="shared" si="17"/>
        <v>0</v>
      </c>
      <c r="J86" s="97">
        <f t="shared" si="17"/>
        <v>0</v>
      </c>
      <c r="K86" s="97">
        <f t="shared" si="17"/>
        <v>0</v>
      </c>
      <c r="L86" s="97">
        <f t="shared" si="17"/>
        <v>0</v>
      </c>
      <c r="M86" s="97">
        <f t="shared" si="17"/>
        <v>0</v>
      </c>
      <c r="N86" s="97">
        <f t="shared" si="17"/>
        <v>0</v>
      </c>
      <c r="O86" s="98">
        <f>SUM(C86:N86)</f>
        <v>0</v>
      </c>
    </row>
    <row r="87" spans="1:15" ht="19.5" customHeight="1" thickBot="1">
      <c r="A87" s="95"/>
      <c r="B87" s="96" t="s">
        <v>86</v>
      </c>
      <c r="C87" s="97">
        <f aca="true" t="shared" si="18" ref="C87:N87">C12</f>
        <v>0</v>
      </c>
      <c r="D87" s="97">
        <f t="shared" si="18"/>
        <v>0</v>
      </c>
      <c r="E87" s="97">
        <f t="shared" si="18"/>
        <v>0</v>
      </c>
      <c r="F87" s="97">
        <f t="shared" si="18"/>
        <v>0</v>
      </c>
      <c r="G87" s="97">
        <f t="shared" si="18"/>
        <v>0</v>
      </c>
      <c r="H87" s="97">
        <f t="shared" si="18"/>
        <v>0</v>
      </c>
      <c r="I87" s="97">
        <f t="shared" si="18"/>
        <v>0</v>
      </c>
      <c r="J87" s="97">
        <f t="shared" si="18"/>
        <v>0</v>
      </c>
      <c r="K87" s="97">
        <f t="shared" si="18"/>
        <v>0</v>
      </c>
      <c r="L87" s="97">
        <f t="shared" si="18"/>
        <v>0</v>
      </c>
      <c r="M87" s="97">
        <f t="shared" si="18"/>
        <v>0</v>
      </c>
      <c r="N87" s="97">
        <f t="shared" si="18"/>
        <v>0</v>
      </c>
      <c r="O87" s="98">
        <f>SUM(C87:N87)</f>
        <v>0</v>
      </c>
    </row>
    <row r="88" spans="1:15" ht="21" customHeight="1" thickBot="1">
      <c r="A88" s="95"/>
      <c r="B88" s="96" t="s">
        <v>89</v>
      </c>
      <c r="C88" s="97">
        <f>C86-C87</f>
        <v>0</v>
      </c>
      <c r="D88" s="97">
        <f>D84+D86-D87</f>
        <v>0</v>
      </c>
      <c r="E88" s="97">
        <f aca="true" t="shared" si="19" ref="E88:N88">E84+E86-E87</f>
        <v>0</v>
      </c>
      <c r="F88" s="97">
        <f t="shared" si="19"/>
        <v>0</v>
      </c>
      <c r="G88" s="97">
        <f t="shared" si="19"/>
        <v>0</v>
      </c>
      <c r="H88" s="97">
        <f t="shared" si="19"/>
        <v>0</v>
      </c>
      <c r="I88" s="97">
        <f t="shared" si="19"/>
        <v>0</v>
      </c>
      <c r="J88" s="97">
        <f t="shared" si="19"/>
        <v>0</v>
      </c>
      <c r="K88" s="97">
        <f t="shared" si="19"/>
        <v>0</v>
      </c>
      <c r="L88" s="97">
        <f t="shared" si="19"/>
        <v>0</v>
      </c>
      <c r="M88" s="97">
        <f t="shared" si="19"/>
        <v>0</v>
      </c>
      <c r="N88" s="97">
        <f t="shared" si="19"/>
        <v>0</v>
      </c>
      <c r="O88" s="98">
        <f>SUM(C88:N88)</f>
        <v>0</v>
      </c>
    </row>
    <row r="89" spans="1:15" s="5" customFormat="1" ht="3" customHeight="1" thickBot="1">
      <c r="A89" s="149"/>
      <c r="B89" s="150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2"/>
    </row>
    <row r="90" spans="1:15" ht="16.5" customHeight="1" thickBot="1">
      <c r="A90" s="95"/>
      <c r="B90" s="96" t="s">
        <v>85</v>
      </c>
      <c r="C90" s="97">
        <f>C94</f>
        <v>0</v>
      </c>
      <c r="D90" s="97">
        <f aca="true" t="shared" si="20" ref="D90:N90">D94</f>
        <v>0</v>
      </c>
      <c r="E90" s="97">
        <f t="shared" si="20"/>
        <v>0</v>
      </c>
      <c r="F90" s="97">
        <f t="shared" si="20"/>
        <v>0</v>
      </c>
      <c r="G90" s="97">
        <f t="shared" si="20"/>
        <v>0</v>
      </c>
      <c r="H90" s="97">
        <f t="shared" si="20"/>
        <v>0</v>
      </c>
      <c r="I90" s="97">
        <f t="shared" si="20"/>
        <v>0</v>
      </c>
      <c r="J90" s="97">
        <f t="shared" si="20"/>
        <v>0</v>
      </c>
      <c r="K90" s="97">
        <f t="shared" si="20"/>
        <v>0</v>
      </c>
      <c r="L90" s="97">
        <f t="shared" si="20"/>
        <v>0</v>
      </c>
      <c r="M90" s="97">
        <f t="shared" si="20"/>
        <v>0</v>
      </c>
      <c r="N90" s="97">
        <f t="shared" si="20"/>
        <v>0</v>
      </c>
      <c r="O90" s="98">
        <f>SUM(C90:N90)</f>
        <v>0</v>
      </c>
    </row>
    <row r="91" spans="1:15" s="5" customFormat="1" ht="5.25" customHeight="1" thickBot="1">
      <c r="A91" s="149"/>
      <c r="B91" s="150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2"/>
    </row>
    <row r="92" spans="1:15" ht="20.25" customHeight="1" thickBot="1">
      <c r="A92" s="95"/>
      <c r="B92" s="96" t="s">
        <v>88</v>
      </c>
      <c r="C92" s="97">
        <f>C88+C90</f>
        <v>0</v>
      </c>
      <c r="D92" s="97">
        <f>D88+D90</f>
        <v>0</v>
      </c>
      <c r="E92" s="97">
        <f>E88+E90</f>
        <v>0</v>
      </c>
      <c r="F92" s="97">
        <f>F88+F90</f>
        <v>0</v>
      </c>
      <c r="G92" s="97">
        <f aca="true" t="shared" si="21" ref="G92:N92">G88+G90</f>
        <v>0</v>
      </c>
      <c r="H92" s="97">
        <f t="shared" si="21"/>
        <v>0</v>
      </c>
      <c r="I92" s="97">
        <f t="shared" si="21"/>
        <v>0</v>
      </c>
      <c r="J92" s="97">
        <f t="shared" si="21"/>
        <v>0</v>
      </c>
      <c r="K92" s="97">
        <f t="shared" si="21"/>
        <v>0</v>
      </c>
      <c r="L92" s="97">
        <f t="shared" si="21"/>
        <v>0</v>
      </c>
      <c r="M92" s="97">
        <f t="shared" si="21"/>
        <v>0</v>
      </c>
      <c r="N92" s="97">
        <f t="shared" si="21"/>
        <v>0</v>
      </c>
      <c r="O92" s="98">
        <f>SUM(C92:N92)</f>
        <v>0</v>
      </c>
    </row>
    <row r="93" spans="1:15" s="5" customFormat="1" ht="7.5" customHeight="1">
      <c r="A93" s="127"/>
      <c r="B93" s="128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30"/>
    </row>
    <row r="94" spans="1:31" s="2" customFormat="1" ht="18" customHeight="1" collapsed="1">
      <c r="A94" s="155"/>
      <c r="B94" s="156" t="s">
        <v>78</v>
      </c>
      <c r="C94" s="31">
        <f aca="true" t="shared" si="22" ref="C94:N94">C95+C96+C97-C98</f>
        <v>0</v>
      </c>
      <c r="D94" s="31">
        <f t="shared" si="22"/>
        <v>0</v>
      </c>
      <c r="E94" s="31">
        <f t="shared" si="22"/>
        <v>0</v>
      </c>
      <c r="F94" s="31">
        <f t="shared" si="22"/>
        <v>0</v>
      </c>
      <c r="G94" s="31">
        <f t="shared" si="22"/>
        <v>0</v>
      </c>
      <c r="H94" s="31">
        <f t="shared" si="22"/>
        <v>0</v>
      </c>
      <c r="I94" s="31">
        <f t="shared" si="22"/>
        <v>0</v>
      </c>
      <c r="J94" s="31">
        <f t="shared" si="22"/>
        <v>0</v>
      </c>
      <c r="K94" s="31">
        <f t="shared" si="22"/>
        <v>0</v>
      </c>
      <c r="L94" s="31">
        <f t="shared" si="22"/>
        <v>0</v>
      </c>
      <c r="M94" s="31">
        <f t="shared" si="22"/>
        <v>0</v>
      </c>
      <c r="N94" s="31">
        <f t="shared" si="22"/>
        <v>0</v>
      </c>
      <c r="O94" s="70">
        <f>SUM(C94:N94)</f>
        <v>0</v>
      </c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15" s="14" customFormat="1" ht="19.5" customHeight="1" hidden="1" outlineLevel="1">
      <c r="A95" s="162"/>
      <c r="B95" s="154" t="s">
        <v>84</v>
      </c>
      <c r="C95" s="144"/>
      <c r="D95" s="144">
        <f>C94</f>
        <v>0</v>
      </c>
      <c r="E95" s="144">
        <f aca="true" t="shared" si="23" ref="E95:M95">D94</f>
        <v>0</v>
      </c>
      <c r="F95" s="144">
        <f t="shared" si="23"/>
        <v>0</v>
      </c>
      <c r="G95" s="144">
        <f t="shared" si="23"/>
        <v>0</v>
      </c>
      <c r="H95" s="144">
        <f>G94</f>
        <v>0</v>
      </c>
      <c r="I95" s="144">
        <f t="shared" si="23"/>
        <v>0</v>
      </c>
      <c r="J95" s="144">
        <f>I94</f>
        <v>0</v>
      </c>
      <c r="K95" s="144">
        <f t="shared" si="23"/>
        <v>0</v>
      </c>
      <c r="L95" s="144">
        <f t="shared" si="23"/>
        <v>0</v>
      </c>
      <c r="M95" s="144">
        <f t="shared" si="23"/>
        <v>0</v>
      </c>
      <c r="N95" s="144">
        <f>M94</f>
        <v>0</v>
      </c>
      <c r="O95" s="70">
        <f>SUM(C95:N95)</f>
        <v>0</v>
      </c>
    </row>
    <row r="96" spans="1:15" s="14" customFormat="1" ht="18" customHeight="1" hidden="1" outlineLevel="1">
      <c r="A96" s="23"/>
      <c r="B96" s="59" t="s">
        <v>80</v>
      </c>
      <c r="C96" s="33">
        <f>C78</f>
        <v>0</v>
      </c>
      <c r="D96" s="33">
        <f>D78</f>
        <v>0</v>
      </c>
      <c r="E96" s="33">
        <f>E78</f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70">
        <f>SUM(C96:N96)</f>
        <v>0</v>
      </c>
    </row>
    <row r="97" spans="1:15" ht="15.75" customHeight="1" hidden="1" outlineLevel="1">
      <c r="A97" s="34"/>
      <c r="B97" s="131" t="s">
        <v>79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70">
        <f>SUM(C97:N97)</f>
        <v>0</v>
      </c>
    </row>
    <row r="98" spans="1:15" s="15" customFormat="1" ht="17.25" customHeight="1" hidden="1" outlineLevel="1">
      <c r="A98" s="132"/>
      <c r="B98" s="133" t="s">
        <v>81</v>
      </c>
      <c r="C98" s="134">
        <v>0</v>
      </c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70">
        <f>SUM(C98:N98)</f>
        <v>0</v>
      </c>
    </row>
    <row r="101" spans="1:3" ht="12.75">
      <c r="A101" s="14"/>
      <c r="B101" s="14"/>
      <c r="C101" s="14"/>
    </row>
    <row r="102" spans="1:3" ht="15">
      <c r="A102" s="18"/>
      <c r="B102" s="18"/>
      <c r="C102" s="18"/>
    </row>
    <row r="103" spans="1:2" ht="12.75">
      <c r="A103"/>
      <c r="B103"/>
    </row>
    <row r="104" spans="1:2" ht="12.75">
      <c r="A104"/>
      <c r="B104"/>
    </row>
    <row r="105" spans="1:2" ht="12" customHeight="1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5" ht="16.5">
      <c r="A119"/>
      <c r="B119"/>
      <c r="C119" s="166" t="s">
        <v>53</v>
      </c>
      <c r="D119" s="166"/>
      <c r="E119" s="166"/>
    </row>
    <row r="120" spans="1:5" ht="15">
      <c r="A120"/>
      <c r="B120"/>
      <c r="C120" s="99" t="str">
        <f>B6</f>
        <v>RENDA FAMILIAR</v>
      </c>
      <c r="D120" s="119"/>
      <c r="E120" s="118">
        <f>O6</f>
        <v>0</v>
      </c>
    </row>
    <row r="121" spans="1:5" ht="15">
      <c r="A121"/>
      <c r="B121"/>
      <c r="C121" s="99" t="str">
        <f>B14</f>
        <v>HABITAÇÃO</v>
      </c>
      <c r="D121" s="119"/>
      <c r="E121" s="117">
        <f>O14</f>
        <v>0</v>
      </c>
    </row>
    <row r="122" spans="1:5" ht="15">
      <c r="A122"/>
      <c r="B122"/>
      <c r="C122" s="99" t="str">
        <f>B27</f>
        <v>SAÚDE</v>
      </c>
      <c r="D122" s="119"/>
      <c r="E122" s="117">
        <f>O27</f>
        <v>0</v>
      </c>
    </row>
    <row r="123" spans="1:5" ht="15">
      <c r="A123"/>
      <c r="B123"/>
      <c r="C123" s="99" t="str">
        <f>B34</f>
        <v>TRANSPORTE</v>
      </c>
      <c r="D123" s="119"/>
      <c r="E123" s="117">
        <f>O34</f>
        <v>0</v>
      </c>
    </row>
    <row r="124" spans="1:5" ht="15">
      <c r="A124"/>
      <c r="B124"/>
      <c r="C124" s="99" t="str">
        <f>B45</f>
        <v>DESPESAS PESSOAIS</v>
      </c>
      <c r="D124" s="119"/>
      <c r="E124" s="117">
        <f>O45</f>
        <v>0</v>
      </c>
    </row>
    <row r="125" spans="1:5" ht="15">
      <c r="A125"/>
      <c r="B125"/>
      <c r="C125" s="99" t="str">
        <f>B55</f>
        <v>LAZER</v>
      </c>
      <c r="D125" s="119"/>
      <c r="E125" s="117">
        <f>O55</f>
        <v>0</v>
      </c>
    </row>
    <row r="126" spans="1:5" ht="15">
      <c r="A126"/>
      <c r="B126"/>
      <c r="C126" s="99" t="str">
        <f>B65</f>
        <v>EMPRÉSTIMOS/CARTÕES  DE CRÉDITO</v>
      </c>
      <c r="D126" s="119"/>
      <c r="E126" s="117">
        <f>O65</f>
        <v>0</v>
      </c>
    </row>
    <row r="127" spans="1:5" ht="15">
      <c r="A127"/>
      <c r="B127"/>
      <c r="C127" s="99" t="str">
        <f>B71</f>
        <v>EDUCAÇÃO</v>
      </c>
      <c r="D127" s="119"/>
      <c r="E127" s="117">
        <f>O71</f>
        <v>0</v>
      </c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3" ht="12.75">
      <c r="A178" s="14"/>
      <c r="B178" s="16"/>
      <c r="C178" s="16"/>
    </row>
    <row r="179" spans="1:2" ht="12.75">
      <c r="A179"/>
      <c r="B179"/>
    </row>
    <row r="180" spans="1:3" ht="12.75">
      <c r="A180" s="5"/>
      <c r="B180" s="5"/>
      <c r="C180" s="5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</sheetData>
  <sheetProtection/>
  <mergeCells count="2">
    <mergeCell ref="C119:E119"/>
    <mergeCell ref="C2:N2"/>
  </mergeCells>
  <printOptions horizontalCentered="1"/>
  <pageMargins left="0.3937007874015748" right="0.16" top="0.26" bottom="0.2" header="0.17" footer="0.11811023622047245"/>
  <pageSetup horizontalDpi="360" verticalDpi="360" orientation="landscape" scale="65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8"/>
  <dimension ref="A1:S2"/>
  <sheetViews>
    <sheetView showGridLines="0" zoomScalePageLayoutView="0" workbookViewId="0" topLeftCell="A1">
      <selection activeCell="T14" sqref="T14"/>
    </sheetView>
  </sheetViews>
  <sheetFormatPr defaultColWidth="9.140625" defaultRowHeight="12.75"/>
  <cols>
    <col min="1" max="1" width="2.8515625" style="8" customWidth="1"/>
    <col min="2" max="26" width="7.421875" style="0" customWidth="1"/>
  </cols>
  <sheetData>
    <row r="1" spans="1:16" s="5" customFormat="1" ht="54" customHeight="1">
      <c r="A1" s="6"/>
      <c r="B1" s="6"/>
      <c r="C1" s="6"/>
      <c r="E1" s="170" t="s">
        <v>61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9" s="76" customFormat="1" ht="26.25" customHeight="1">
      <c r="A2" s="90"/>
      <c r="B2" s="169" t="s">
        <v>60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8"/>
      <c r="S2" s="168"/>
    </row>
  </sheetData>
  <sheetProtection/>
  <mergeCells count="3">
    <mergeCell ref="R2:S2"/>
    <mergeCell ref="B2:Q2"/>
    <mergeCell ref="E1:P1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Sixe</dc:creator>
  <cp:keywords/>
  <dc:description/>
  <cp:lastModifiedBy>usplsi</cp:lastModifiedBy>
  <cp:lastPrinted>2011-04-18T12:34:12Z</cp:lastPrinted>
  <dcterms:created xsi:type="dcterms:W3CDTF">1997-01-04T17:06:19Z</dcterms:created>
  <dcterms:modified xsi:type="dcterms:W3CDTF">2011-07-12T17:13:51Z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